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elbcloud-my.sharepoint.com/personal/a_morphett_unimelb_edu_au/Documents/Documents/Education projects/Handshake game/MAV presentation/"/>
    </mc:Choice>
  </mc:AlternateContent>
  <xr:revisionPtr revIDLastSave="3628" documentId="8_{43761D3E-D38F-4668-9EFB-26014C3AFD31}" xr6:coauthVersionLast="47" xr6:coauthVersionMax="47" xr10:uidLastSave="{E84D3A8E-13BB-4D9F-B554-5ACF1B6F9650}"/>
  <bookViews>
    <workbookView xWindow="-120" yWindow="-120" windowWidth="29040" windowHeight="15840" activeTab="2" xr2:uid="{13E3A872-2579-499C-B9AF-11537CBF529F}"/>
  </bookViews>
  <sheets>
    <sheet name="SIR model" sheetId="7" r:id="rId1"/>
    <sheet name="Model fitting" sheetId="16" r:id="rId2"/>
    <sheet name="Model fitting (2)" sheetId="17" r:id="rId3"/>
  </sheets>
  <definedNames>
    <definedName name="solver_adj" localSheetId="1" hidden="1">'Model fitting'!$J$1:$J$2</definedName>
    <definedName name="solver_adj" localSheetId="2" hidden="1">'Model fitting (2)'!$J$1:$J$2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'Model fitting'!$L$2</definedName>
    <definedName name="solver_opt" localSheetId="2" hidden="1">'Model fitting (2)'!$L$2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2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B3" i="7"/>
  <c r="A38" i="17"/>
  <c r="A39" i="17"/>
  <c r="A40" i="17"/>
  <c r="A41" i="17"/>
  <c r="A38" i="16"/>
  <c r="A39" i="16"/>
  <c r="A40" i="16"/>
  <c r="A41" i="16" s="1"/>
  <c r="J4" i="17"/>
  <c r="G3" i="17"/>
  <c r="E3" i="17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K2" i="17"/>
  <c r="H2" i="17"/>
  <c r="F3" i="17" s="1"/>
  <c r="A20" i="16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368" i="7"/>
  <c r="A369" i="7" s="1"/>
  <c r="A370" i="7" s="1"/>
  <c r="A371" i="7" s="1"/>
  <c r="A372" i="7" s="1"/>
  <c r="A373" i="7" s="1"/>
  <c r="A86" i="7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D3" i="7"/>
  <c r="A3" i="7"/>
  <c r="E2" i="7"/>
  <c r="C4" i="7" l="1"/>
  <c r="D4" i="7"/>
  <c r="B4" i="7"/>
  <c r="B5" i="7" s="1"/>
  <c r="K3" i="17"/>
  <c r="E4" i="17"/>
  <c r="F4" i="17"/>
  <c r="G4" i="17"/>
  <c r="D5" i="7" l="1"/>
  <c r="C5" i="7"/>
  <c r="C6" i="7" s="1"/>
  <c r="F5" i="17"/>
  <c r="K4" i="17"/>
  <c r="G5" i="17"/>
  <c r="E5" i="17"/>
  <c r="D6" i="7" l="1"/>
  <c r="D7" i="7" s="1"/>
  <c r="B6" i="7"/>
  <c r="B7" i="7" s="1"/>
  <c r="K5" i="17"/>
  <c r="G6" i="17"/>
  <c r="E6" i="17"/>
  <c r="F6" i="17"/>
  <c r="K6" i="17" l="1"/>
  <c r="C7" i="7"/>
  <c r="C8" i="7" s="1"/>
  <c r="G7" i="17"/>
  <c r="E7" i="17"/>
  <c r="F7" i="17"/>
  <c r="D8" i="7" l="1"/>
  <c r="D9" i="7" s="1"/>
  <c r="B8" i="7"/>
  <c r="C9" i="7" s="1"/>
  <c r="K7" i="17"/>
  <c r="F8" i="17"/>
  <c r="E8" i="17"/>
  <c r="G8" i="17"/>
  <c r="B9" i="7" l="1"/>
  <c r="D10" i="7"/>
  <c r="K8" i="17"/>
  <c r="G9" i="17"/>
  <c r="E9" i="17"/>
  <c r="F9" i="17"/>
  <c r="C10" i="7" l="1"/>
  <c r="B10" i="7"/>
  <c r="B11" i="7" s="1"/>
  <c r="F10" i="17"/>
  <c r="K9" i="17"/>
  <c r="G10" i="17"/>
  <c r="E10" i="17"/>
  <c r="C11" i="7" l="1"/>
  <c r="C12" i="7" s="1"/>
  <c r="D11" i="7"/>
  <c r="K10" i="17"/>
  <c r="G11" i="17"/>
  <c r="E11" i="17"/>
  <c r="F11" i="17"/>
  <c r="D12" i="7" l="1"/>
  <c r="D13" i="7" s="1"/>
  <c r="B12" i="7"/>
  <c r="K11" i="17"/>
  <c r="F12" i="17"/>
  <c r="G12" i="17"/>
  <c r="E12" i="17"/>
  <c r="B13" i="7" l="1"/>
  <c r="C13" i="7"/>
  <c r="C14" i="7" s="1"/>
  <c r="G13" i="17"/>
  <c r="K12" i="17"/>
  <c r="E13" i="17"/>
  <c r="F13" i="17"/>
  <c r="D14" i="7" l="1"/>
  <c r="D15" i="7" s="1"/>
  <c r="B14" i="7"/>
  <c r="B15" i="7" s="1"/>
  <c r="K13" i="17"/>
  <c r="F14" i="17"/>
  <c r="G14" i="17"/>
  <c r="E14" i="17"/>
  <c r="C15" i="7" l="1"/>
  <c r="B16" i="7" s="1"/>
  <c r="K14" i="17"/>
  <c r="G15" i="17"/>
  <c r="E15" i="17"/>
  <c r="F15" i="17"/>
  <c r="D16" i="7" l="1"/>
  <c r="C16" i="7"/>
  <c r="C17" i="7" s="1"/>
  <c r="K15" i="17"/>
  <c r="F16" i="17"/>
  <c r="G16" i="17"/>
  <c r="E16" i="17"/>
  <c r="D17" i="7" l="1"/>
  <c r="D18" i="7" s="1"/>
  <c r="B17" i="7"/>
  <c r="B18" i="7" s="1"/>
  <c r="K16" i="17"/>
  <c r="G17" i="17"/>
  <c r="E17" i="17"/>
  <c r="F17" i="17"/>
  <c r="C18" i="7" l="1"/>
  <c r="C19" i="7" s="1"/>
  <c r="K17" i="17"/>
  <c r="F18" i="17"/>
  <c r="G18" i="17"/>
  <c r="E18" i="17"/>
  <c r="B19" i="7" l="1"/>
  <c r="B20" i="7" s="1"/>
  <c r="D19" i="7"/>
  <c r="D20" i="7" s="1"/>
  <c r="G19" i="17"/>
  <c r="K18" i="17"/>
  <c r="E19" i="17"/>
  <c r="F19" i="17"/>
  <c r="C20" i="7" l="1"/>
  <c r="C21" i="7" s="1"/>
  <c r="K19" i="17"/>
  <c r="F20" i="17"/>
  <c r="G20" i="17"/>
  <c r="E20" i="17"/>
  <c r="B21" i="7" l="1"/>
  <c r="B22" i="7" s="1"/>
  <c r="D21" i="7"/>
  <c r="D22" i="7" s="1"/>
  <c r="K20" i="17"/>
  <c r="G21" i="17"/>
  <c r="E21" i="17"/>
  <c r="F21" i="17"/>
  <c r="C22" i="7" l="1"/>
  <c r="C23" i="7" s="1"/>
  <c r="K21" i="17"/>
  <c r="F22" i="17"/>
  <c r="G22" i="17"/>
  <c r="E22" i="17"/>
  <c r="B23" i="7" l="1"/>
  <c r="B24" i="7" s="1"/>
  <c r="D23" i="7"/>
  <c r="D24" i="7" s="1"/>
  <c r="K22" i="17"/>
  <c r="G23" i="17"/>
  <c r="E23" i="17"/>
  <c r="F23" i="17"/>
  <c r="C24" i="7" l="1"/>
  <c r="C25" i="7" s="1"/>
  <c r="K23" i="17"/>
  <c r="F24" i="17"/>
  <c r="G24" i="17"/>
  <c r="E24" i="17"/>
  <c r="B25" i="7" l="1"/>
  <c r="B26" i="7" s="1"/>
  <c r="D25" i="7"/>
  <c r="D26" i="7" s="1"/>
  <c r="K24" i="17"/>
  <c r="G25" i="17"/>
  <c r="E25" i="17"/>
  <c r="F25" i="17"/>
  <c r="C26" i="7" l="1"/>
  <c r="K25" i="17"/>
  <c r="F26" i="17"/>
  <c r="G26" i="17"/>
  <c r="E26" i="17"/>
  <c r="B27" i="7" l="1"/>
  <c r="C27" i="7"/>
  <c r="C28" i="7" s="1"/>
  <c r="D27" i="7"/>
  <c r="G27" i="17"/>
  <c r="K26" i="17"/>
  <c r="E27" i="17"/>
  <c r="F27" i="17"/>
  <c r="D28" i="7" l="1"/>
  <c r="D29" i="7" s="1"/>
  <c r="B28" i="7"/>
  <c r="B29" i="7" s="1"/>
  <c r="K27" i="17"/>
  <c r="F28" i="17"/>
  <c r="G28" i="17"/>
  <c r="E28" i="17"/>
  <c r="C29" i="7" l="1"/>
  <c r="G29" i="17"/>
  <c r="K28" i="17"/>
  <c r="E29" i="17"/>
  <c r="F29" i="17"/>
  <c r="D30" i="7" l="1"/>
  <c r="C30" i="7"/>
  <c r="B30" i="7"/>
  <c r="K29" i="17"/>
  <c r="F30" i="17"/>
  <c r="G30" i="17"/>
  <c r="E30" i="17"/>
  <c r="B31" i="7" l="1"/>
  <c r="C31" i="7"/>
  <c r="C32" i="7" s="1"/>
  <c r="D31" i="7"/>
  <c r="D32" i="7" s="1"/>
  <c r="D33" i="7" s="1"/>
  <c r="K30" i="17"/>
  <c r="G31" i="17"/>
  <c r="E31" i="17"/>
  <c r="F31" i="17"/>
  <c r="B32" i="7" l="1"/>
  <c r="B33" i="7" s="1"/>
  <c r="K31" i="17"/>
  <c r="F32" i="17"/>
  <c r="G32" i="17"/>
  <c r="E32" i="17"/>
  <c r="C33" i="7" l="1"/>
  <c r="B34" i="7" s="1"/>
  <c r="G33" i="17"/>
  <c r="K32" i="17"/>
  <c r="E33" i="17"/>
  <c r="F33" i="17"/>
  <c r="D34" i="7" l="1"/>
  <c r="C34" i="7"/>
  <c r="C35" i="7" s="1"/>
  <c r="K33" i="17"/>
  <c r="F34" i="17"/>
  <c r="G34" i="17"/>
  <c r="E34" i="17"/>
  <c r="D35" i="7" l="1"/>
  <c r="D36" i="7" s="1"/>
  <c r="B35" i="7"/>
  <c r="G35" i="17"/>
  <c r="K34" i="17"/>
  <c r="E35" i="17"/>
  <c r="F35" i="17"/>
  <c r="B36" i="7" l="1"/>
  <c r="C36" i="7"/>
  <c r="K35" i="17"/>
  <c r="F36" i="17"/>
  <c r="G36" i="17"/>
  <c r="E36" i="17"/>
  <c r="C37" i="7" l="1"/>
  <c r="D37" i="7"/>
  <c r="D38" i="7" s="1"/>
  <c r="B37" i="7"/>
  <c r="B38" i="7" s="1"/>
  <c r="G37" i="17"/>
  <c r="K36" i="17"/>
  <c r="E37" i="17"/>
  <c r="F37" i="17"/>
  <c r="C38" i="7" l="1"/>
  <c r="F38" i="17"/>
  <c r="E38" i="17"/>
  <c r="G38" i="17"/>
  <c r="K37" i="17"/>
  <c r="C39" i="7" l="1"/>
  <c r="D39" i="7"/>
  <c r="D40" i="7" s="1"/>
  <c r="B39" i="7"/>
  <c r="B40" i="7" s="1"/>
  <c r="G39" i="17"/>
  <c r="K38" i="17"/>
  <c r="F39" i="17"/>
  <c r="E39" i="17"/>
  <c r="G40" i="17" l="1"/>
  <c r="C40" i="7"/>
  <c r="F40" i="17"/>
  <c r="E40" i="17"/>
  <c r="K39" i="17"/>
  <c r="G41" i="17" l="1"/>
  <c r="C41" i="7"/>
  <c r="B41" i="7"/>
  <c r="B42" i="7" s="1"/>
  <c r="D41" i="7"/>
  <c r="D42" i="7" s="1"/>
  <c r="E41" i="17"/>
  <c r="K40" i="17"/>
  <c r="F41" i="17"/>
  <c r="C42" i="7" l="1"/>
  <c r="C43" i="7" s="1"/>
  <c r="K41" i="17"/>
  <c r="L2" i="17" s="1"/>
  <c r="D43" i="7" l="1"/>
  <c r="D44" i="7" s="1"/>
  <c r="B43" i="7"/>
  <c r="B44" i="7" s="1"/>
  <c r="C44" i="7" l="1"/>
  <c r="C45" i="7" s="1"/>
  <c r="D45" i="7"/>
  <c r="D46" i="7" s="1"/>
  <c r="B45" i="7" l="1"/>
  <c r="B46" i="7" s="1"/>
  <c r="C46" i="7" l="1"/>
  <c r="C47" i="7" l="1"/>
  <c r="D47" i="7"/>
  <c r="D48" i="7" s="1"/>
  <c r="B47" i="7"/>
  <c r="B48" i="7" s="1"/>
  <c r="C48" i="7" l="1"/>
  <c r="C49" i="7" s="1"/>
  <c r="D49" i="7" l="1"/>
  <c r="D50" i="7" s="1"/>
  <c r="B49" i="7"/>
  <c r="B50" i="7" s="1"/>
  <c r="C50" i="7" l="1"/>
  <c r="C51" i="7" s="1"/>
  <c r="D51" i="7"/>
  <c r="D52" i="7" l="1"/>
  <c r="B51" i="7"/>
  <c r="B52" i="7" s="1"/>
  <c r="C52" i="7" l="1"/>
  <c r="C53" i="7" s="1"/>
  <c r="B53" i="7"/>
  <c r="B54" i="7" s="1"/>
  <c r="D53" i="7"/>
  <c r="D54" i="7" s="1"/>
  <c r="C54" i="7" l="1"/>
  <c r="C55" i="7" l="1"/>
  <c r="B55" i="7"/>
  <c r="B56" i="7" s="1"/>
  <c r="D55" i="7"/>
  <c r="D56" i="7" s="1"/>
  <c r="C56" i="7" l="1"/>
  <c r="C57" i="7" l="1"/>
  <c r="B57" i="7"/>
  <c r="B58" i="7" s="1"/>
  <c r="D57" i="7"/>
  <c r="D58" i="7" s="1"/>
  <c r="C58" i="7" l="1"/>
  <c r="C59" i="7" s="1"/>
  <c r="B59" i="7" l="1"/>
  <c r="D59" i="7"/>
  <c r="D60" i="7" s="1"/>
  <c r="B60" i="7" l="1"/>
  <c r="C60" i="7"/>
  <c r="B61" i="7" l="1"/>
  <c r="C61" i="7"/>
  <c r="C62" i="7" s="1"/>
  <c r="D61" i="7"/>
  <c r="D62" i="7" s="1"/>
  <c r="D63" i="7" s="1"/>
  <c r="B62" i="7" l="1"/>
  <c r="B63" i="7" l="1"/>
  <c r="C63" i="7"/>
  <c r="C64" i="7" l="1"/>
  <c r="D64" i="7"/>
  <c r="D65" i="7" s="1"/>
  <c r="B64" i="7"/>
  <c r="B65" i="7" s="1"/>
  <c r="C65" i="7" l="1"/>
  <c r="C66" i="7" l="1"/>
  <c r="D66" i="7"/>
  <c r="D67" i="7" s="1"/>
  <c r="B66" i="7"/>
  <c r="B67" i="7" s="1"/>
  <c r="C67" i="7" l="1"/>
  <c r="C68" i="7" s="1"/>
  <c r="D68" i="7" l="1"/>
  <c r="D69" i="7" s="1"/>
  <c r="B68" i="7"/>
  <c r="B69" i="7" s="1"/>
  <c r="C69" i="7" l="1"/>
  <c r="C70" i="7" s="1"/>
  <c r="D70" i="7" l="1"/>
  <c r="D71" i="7" s="1"/>
  <c r="B70" i="7"/>
  <c r="B71" i="7" s="1"/>
  <c r="C71" i="7" l="1"/>
  <c r="C72" i="7" l="1"/>
  <c r="B72" i="7"/>
  <c r="B73" i="7" s="1"/>
  <c r="D72" i="7"/>
  <c r="D73" i="7" s="1"/>
  <c r="C73" i="7" l="1"/>
  <c r="C74" i="7" l="1"/>
  <c r="B74" i="7"/>
  <c r="B75" i="7" s="1"/>
  <c r="D74" i="7"/>
  <c r="D75" i="7" s="1"/>
  <c r="C75" i="7" l="1"/>
  <c r="C76" i="7" s="1"/>
  <c r="B76" i="7" l="1"/>
  <c r="B77" i="7" s="1"/>
  <c r="D76" i="7"/>
  <c r="D77" i="7" s="1"/>
  <c r="C77" i="7" l="1"/>
  <c r="C78" i="7" s="1"/>
  <c r="B78" i="7" l="1"/>
  <c r="B79" i="7" s="1"/>
  <c r="C79" i="7"/>
  <c r="C80" i="7" s="1"/>
  <c r="D78" i="7"/>
  <c r="D79" i="7" s="1"/>
  <c r="D80" i="7" s="1"/>
  <c r="D81" i="7" s="1"/>
  <c r="B80" i="7" l="1"/>
  <c r="B81" i="7" s="1"/>
  <c r="C81" i="7" l="1"/>
  <c r="B82" i="7" s="1"/>
  <c r="C82" i="7" l="1"/>
  <c r="C83" i="7" s="1"/>
  <c r="D82" i="7"/>
  <c r="D83" i="7" l="1"/>
  <c r="D84" i="7" s="1"/>
  <c r="B83" i="7"/>
  <c r="B84" i="7" s="1"/>
  <c r="C84" i="7" l="1"/>
  <c r="C85" i="7" s="1"/>
  <c r="D85" i="7" l="1"/>
  <c r="D86" i="7" s="1"/>
  <c r="B85" i="7"/>
  <c r="B86" i="7" s="1"/>
  <c r="C86" i="7" l="1"/>
  <c r="C87" i="7" s="1"/>
  <c r="D87" i="7" l="1"/>
  <c r="D88" i="7" s="1"/>
  <c r="B87" i="7"/>
  <c r="B88" i="7" s="1"/>
  <c r="C88" i="7" l="1"/>
  <c r="C89" i="7" s="1"/>
  <c r="D89" i="7"/>
  <c r="D90" i="7" s="1"/>
  <c r="B89" i="7" l="1"/>
  <c r="B90" i="7" s="1"/>
  <c r="C90" i="7" l="1"/>
  <c r="C91" i="7" l="1"/>
  <c r="C92" i="7" s="1"/>
  <c r="C93" i="7" s="1"/>
  <c r="C94" i="7" s="1"/>
  <c r="D91" i="7"/>
  <c r="B91" i="7"/>
  <c r="B92" i="7" s="1"/>
  <c r="B93" i="7" s="1"/>
  <c r="B94" i="7" l="1"/>
  <c r="C95" i="7" s="1"/>
  <c r="D92" i="7"/>
  <c r="D93" i="7" s="1"/>
  <c r="D94" i="7" s="1"/>
  <c r="D95" i="7" s="1"/>
  <c r="B95" i="7"/>
  <c r="D96" i="7" l="1"/>
  <c r="B96" i="7"/>
  <c r="B97" i="7" s="1"/>
  <c r="B98" i="7" s="1"/>
  <c r="C96" i="7"/>
  <c r="C97" i="7" s="1"/>
  <c r="D97" i="7" l="1"/>
  <c r="D98" i="7" s="1"/>
  <c r="C98" i="7"/>
  <c r="D99" i="7" l="1"/>
  <c r="C99" i="7"/>
  <c r="C100" i="7" s="1"/>
  <c r="B99" i="7"/>
  <c r="D100" i="7" l="1"/>
  <c r="B100" i="7"/>
  <c r="B101" i="7" s="1"/>
  <c r="D101" i="7"/>
  <c r="C101" i="7" l="1"/>
  <c r="C102" i="7" l="1"/>
  <c r="D102" i="7"/>
  <c r="D103" i="7" s="1"/>
  <c r="B102" i="7"/>
  <c r="B103" i="7" s="1"/>
  <c r="C103" i="7" l="1"/>
  <c r="C104" i="7" l="1"/>
  <c r="D104" i="7"/>
  <c r="D105" i="7" s="1"/>
  <c r="B104" i="7"/>
  <c r="C105" i="7" l="1"/>
  <c r="D106" i="7" s="1"/>
  <c r="B105" i="7"/>
  <c r="B106" i="7" s="1"/>
  <c r="C106" i="7" l="1"/>
  <c r="C107" i="7" l="1"/>
  <c r="D107" i="7"/>
  <c r="D108" i="7" s="1"/>
  <c r="B107" i="7"/>
  <c r="C108" i="7" l="1"/>
  <c r="B108" i="7"/>
  <c r="B109" i="7" s="1"/>
  <c r="D109" i="7"/>
  <c r="C109" i="7" l="1"/>
  <c r="C110" i="7" s="1"/>
  <c r="B110" i="7" l="1"/>
  <c r="B111" i="7" s="1"/>
  <c r="D110" i="7"/>
  <c r="D111" i="7" s="1"/>
  <c r="C111" i="7" l="1"/>
  <c r="C112" i="7" s="1"/>
  <c r="D112" i="7" l="1"/>
  <c r="D113" i="7" s="1"/>
  <c r="B112" i="7"/>
  <c r="B113" i="7" s="1"/>
  <c r="C113" i="7" l="1"/>
  <c r="C114" i="7" s="1"/>
  <c r="B114" i="7"/>
  <c r="B115" i="7" s="1"/>
  <c r="D114" i="7"/>
  <c r="D115" i="7" s="1"/>
  <c r="C115" i="7" l="1"/>
  <c r="C116" i="7" l="1"/>
  <c r="D116" i="7"/>
  <c r="D117" i="7" s="1"/>
  <c r="B116" i="7"/>
  <c r="B117" i="7" s="1"/>
  <c r="C117" i="7" l="1"/>
  <c r="B118" i="7" l="1"/>
  <c r="C118" i="7"/>
  <c r="C119" i="7" s="1"/>
  <c r="D118" i="7"/>
  <c r="B119" i="7" l="1"/>
  <c r="B120" i="7" s="1"/>
  <c r="D119" i="7"/>
  <c r="D120" i="7" s="1"/>
  <c r="C120" i="7" l="1"/>
  <c r="C121" i="7" s="1"/>
  <c r="D121" i="7" l="1"/>
  <c r="D122" i="7" s="1"/>
  <c r="B121" i="7"/>
  <c r="B122" i="7" s="1"/>
  <c r="C122" i="7" l="1"/>
  <c r="C123" i="7" s="1"/>
  <c r="B123" i="7" l="1"/>
  <c r="B124" i="7" s="1"/>
  <c r="C124" i="7"/>
  <c r="C125" i="7" s="1"/>
  <c r="D123" i="7"/>
  <c r="D124" i="7" s="1"/>
  <c r="D125" i="7" s="1"/>
  <c r="D126" i="7" l="1"/>
  <c r="B125" i="7"/>
  <c r="B126" i="7" s="1"/>
  <c r="C126" i="7" l="1"/>
  <c r="D127" i="7" l="1"/>
  <c r="C127" i="7"/>
  <c r="B127" i="7"/>
  <c r="B128" i="7" s="1"/>
  <c r="C128" i="7" l="1"/>
  <c r="C129" i="7" s="1"/>
  <c r="D128" i="7"/>
  <c r="D129" i="7" s="1"/>
  <c r="D130" i="7" l="1"/>
  <c r="B129" i="7"/>
  <c r="B130" i="7" s="1"/>
  <c r="C130" i="7"/>
  <c r="C131" i="7" s="1"/>
  <c r="B131" i="7" l="1"/>
  <c r="B132" i="7" s="1"/>
  <c r="D131" i="7"/>
  <c r="D132" i="7" s="1"/>
  <c r="C132" i="7" l="1"/>
  <c r="B133" i="7" l="1"/>
  <c r="B134" i="7" s="1"/>
  <c r="B135" i="7" s="1"/>
  <c r="C133" i="7"/>
  <c r="C134" i="7" s="1"/>
  <c r="D133" i="7"/>
  <c r="D134" i="7" s="1"/>
  <c r="D135" i="7" s="1"/>
  <c r="C135" i="7"/>
  <c r="C136" i="7" l="1"/>
  <c r="D136" i="7"/>
  <c r="B136" i="7"/>
  <c r="B137" i="7" s="1"/>
  <c r="D137" i="7" l="1"/>
  <c r="C137" i="7"/>
  <c r="C138" i="7" s="1"/>
  <c r="D138" i="7" l="1"/>
  <c r="D139" i="7" s="1"/>
  <c r="B138" i="7"/>
  <c r="B139" i="7" s="1"/>
  <c r="C139" i="7" l="1"/>
  <c r="C140" i="7" s="1"/>
  <c r="B140" i="7" l="1"/>
  <c r="B141" i="7" s="1"/>
  <c r="D140" i="7"/>
  <c r="D141" i="7" s="1"/>
  <c r="C141" i="7" l="1"/>
  <c r="C142" i="7" s="1"/>
  <c r="B142" i="7"/>
  <c r="B143" i="7" s="1"/>
  <c r="D142" i="7" l="1"/>
  <c r="D143" i="7" s="1"/>
  <c r="C143" i="7"/>
  <c r="C144" i="7" l="1"/>
  <c r="D144" i="7"/>
  <c r="D145" i="7" s="1"/>
  <c r="B144" i="7"/>
  <c r="B145" i="7" s="1"/>
  <c r="C145" i="7" l="1"/>
  <c r="B146" i="7" l="1"/>
  <c r="C146" i="7"/>
  <c r="D146" i="7"/>
  <c r="C147" i="7" l="1"/>
  <c r="D147" i="7"/>
  <c r="D148" i="7" s="1"/>
  <c r="B147" i="7"/>
  <c r="B148" i="7" l="1"/>
  <c r="C148" i="7"/>
  <c r="C149" i="7" l="1"/>
  <c r="D149" i="7"/>
  <c r="D150" i="7" s="1"/>
  <c r="B149" i="7"/>
  <c r="B150" i="7" s="1"/>
  <c r="C150" i="7" l="1"/>
  <c r="B151" i="7" l="1"/>
  <c r="C151" i="7"/>
  <c r="C152" i="7" s="1"/>
  <c r="D151" i="7"/>
  <c r="D152" i="7" l="1"/>
  <c r="D153" i="7" s="1"/>
  <c r="B152" i="7"/>
  <c r="B153" i="7" s="1"/>
  <c r="C153" i="7" l="1"/>
  <c r="C154" i="7" l="1"/>
  <c r="D154" i="7"/>
  <c r="B154" i="7"/>
  <c r="D155" i="7" l="1"/>
  <c r="B155" i="7"/>
  <c r="C155" i="7"/>
  <c r="C156" i="7" s="1"/>
  <c r="B156" i="7" l="1"/>
  <c r="B157" i="7" s="1"/>
  <c r="D156" i="7"/>
  <c r="D157" i="7" s="1"/>
  <c r="C157" i="7" l="1"/>
  <c r="C158" i="7" s="1"/>
  <c r="B158" i="7" l="1"/>
  <c r="B159" i="7" s="1"/>
  <c r="D158" i="7"/>
  <c r="D159" i="7" s="1"/>
  <c r="C159" i="7" l="1"/>
  <c r="C160" i="7" s="1"/>
  <c r="B160" i="7" l="1"/>
  <c r="B161" i="7" s="1"/>
  <c r="D160" i="7"/>
  <c r="D161" i="7" s="1"/>
  <c r="C161" i="7" l="1"/>
  <c r="C162" i="7" s="1"/>
  <c r="B162" i="7" l="1"/>
  <c r="B163" i="7" s="1"/>
  <c r="D162" i="7"/>
  <c r="D163" i="7" s="1"/>
  <c r="C163" i="7" l="1"/>
  <c r="C164" i="7" s="1"/>
  <c r="D164" i="7" l="1"/>
  <c r="D165" i="7" s="1"/>
  <c r="B164" i="7"/>
  <c r="C165" i="7" l="1"/>
  <c r="B165" i="7"/>
  <c r="B166" i="7" s="1"/>
  <c r="D166" i="7" l="1"/>
  <c r="C166" i="7"/>
  <c r="C167" i="7" s="1"/>
  <c r="D167" i="7" l="1"/>
  <c r="D168" i="7" s="1"/>
  <c r="B167" i="7"/>
  <c r="B168" i="7" s="1"/>
  <c r="C168" i="7" l="1"/>
  <c r="C169" i="7" s="1"/>
  <c r="D169" i="7" l="1"/>
  <c r="D170" i="7" s="1"/>
  <c r="B169" i="7"/>
  <c r="B170" i="7" s="1"/>
  <c r="C170" i="7" l="1"/>
  <c r="C171" i="7" s="1"/>
  <c r="D171" i="7" l="1"/>
  <c r="D172" i="7" s="1"/>
  <c r="B171" i="7"/>
  <c r="B172" i="7" s="1"/>
  <c r="C172" i="7" l="1"/>
  <c r="B173" i="7"/>
  <c r="C173" i="7" l="1"/>
  <c r="C174" i="7" s="1"/>
  <c r="D173" i="7"/>
  <c r="D174" i="7" l="1"/>
  <c r="D175" i="7" s="1"/>
  <c r="B174" i="7"/>
  <c r="B175" i="7" s="1"/>
  <c r="C175" i="7" l="1"/>
  <c r="C176" i="7" s="1"/>
  <c r="D176" i="7" l="1"/>
  <c r="D177" i="7" s="1"/>
  <c r="B176" i="7"/>
  <c r="B177" i="7" s="1"/>
  <c r="C177" i="7" l="1"/>
  <c r="C178" i="7" l="1"/>
  <c r="D178" i="7"/>
  <c r="B178" i="7"/>
  <c r="B179" i="7" l="1"/>
  <c r="D179" i="7"/>
  <c r="C179" i="7"/>
  <c r="C180" i="7" s="1"/>
  <c r="D180" i="7" l="1"/>
  <c r="D181" i="7" s="1"/>
  <c r="B180" i="7"/>
  <c r="B181" i="7" s="1"/>
  <c r="C181" i="7" l="1"/>
  <c r="C182" i="7" s="1"/>
  <c r="B182" i="7" l="1"/>
  <c r="B183" i="7" s="1"/>
  <c r="D182" i="7"/>
  <c r="D183" i="7" s="1"/>
  <c r="C183" i="7" l="1"/>
  <c r="C184" i="7" s="1"/>
  <c r="B184" i="7" l="1"/>
  <c r="B185" i="7" s="1"/>
  <c r="D184" i="7"/>
  <c r="D185" i="7" s="1"/>
  <c r="C185" i="7"/>
  <c r="B186" i="7" s="1"/>
  <c r="C186" i="7" l="1"/>
  <c r="C187" i="7" s="1"/>
  <c r="D186" i="7"/>
  <c r="D187" i="7" s="1"/>
  <c r="D188" i="7" s="1"/>
  <c r="B187" i="7" l="1"/>
  <c r="B188" i="7" s="1"/>
  <c r="C188" i="7" l="1"/>
  <c r="B189" i="7" s="1"/>
  <c r="C189" i="7" l="1"/>
  <c r="C190" i="7" s="1"/>
  <c r="D189" i="7"/>
  <c r="D190" i="7" s="1"/>
  <c r="D191" i="7" l="1"/>
  <c r="B190" i="7"/>
  <c r="B191" i="7" s="1"/>
  <c r="C191" i="7" l="1"/>
  <c r="B192" i="7" s="1"/>
  <c r="D192" i="7" l="1"/>
  <c r="C192" i="7"/>
  <c r="C193" i="7" s="1"/>
  <c r="D193" i="7" l="1"/>
  <c r="D194" i="7" s="1"/>
  <c r="B193" i="7"/>
  <c r="B194" i="7" s="1"/>
  <c r="C194" i="7" l="1"/>
  <c r="C195" i="7" s="1"/>
  <c r="D195" i="7" l="1"/>
  <c r="D196" i="7" s="1"/>
  <c r="B195" i="7"/>
  <c r="B196" i="7" s="1"/>
  <c r="C196" i="7" l="1"/>
  <c r="C197" i="7" s="1"/>
  <c r="D197" i="7" l="1"/>
  <c r="D198" i="7" s="1"/>
  <c r="B197" i="7"/>
  <c r="B198" i="7" s="1"/>
  <c r="C198" i="7" l="1"/>
  <c r="C199" i="7" s="1"/>
  <c r="D199" i="7" l="1"/>
  <c r="D200" i="7" s="1"/>
  <c r="B199" i="7"/>
  <c r="B200" i="7" s="1"/>
  <c r="C200" i="7" l="1"/>
  <c r="C201" i="7" s="1"/>
  <c r="B201" i="7"/>
  <c r="B202" i="7" s="1"/>
  <c r="D201" i="7" l="1"/>
  <c r="D202" i="7" s="1"/>
  <c r="C202" i="7"/>
  <c r="C203" i="7" s="1"/>
  <c r="B203" i="7" l="1"/>
  <c r="B204" i="7" s="1"/>
  <c r="D203" i="7"/>
  <c r="D204" i="7" s="1"/>
  <c r="C204" i="7"/>
  <c r="B205" i="7" s="1"/>
  <c r="C205" i="7" l="1"/>
  <c r="C206" i="7" s="1"/>
  <c r="D205" i="7"/>
  <c r="D206" i="7" s="1"/>
  <c r="D207" i="7" s="1"/>
  <c r="B206" i="7" l="1"/>
  <c r="B207" i="7" s="1"/>
  <c r="C207" i="7" l="1"/>
  <c r="B208" i="7" s="1"/>
  <c r="C208" i="7" l="1"/>
  <c r="C209" i="7" s="1"/>
  <c r="D208" i="7"/>
  <c r="D209" i="7" l="1"/>
  <c r="D210" i="7" s="1"/>
  <c r="B209" i="7"/>
  <c r="B210" i="7" s="1"/>
  <c r="C210" i="7" l="1"/>
  <c r="B211" i="7"/>
  <c r="C211" i="7" l="1"/>
  <c r="C212" i="7" s="1"/>
  <c r="D211" i="7"/>
  <c r="D212" i="7" l="1"/>
  <c r="D213" i="7" s="1"/>
  <c r="B212" i="7"/>
  <c r="B213" i="7" s="1"/>
  <c r="C213" i="7" l="1"/>
  <c r="D214" i="7" s="1"/>
  <c r="B214" i="7" l="1"/>
  <c r="C214" i="7"/>
  <c r="C215" i="7" s="1"/>
  <c r="B215" i="7" l="1"/>
  <c r="B216" i="7" s="1"/>
  <c r="D215" i="7"/>
  <c r="D216" i="7" s="1"/>
  <c r="C216" i="7" l="1"/>
  <c r="C217" i="7" s="1"/>
  <c r="D217" i="7" l="1"/>
  <c r="D218" i="7" s="1"/>
  <c r="B217" i="7"/>
  <c r="B218" i="7" s="1"/>
  <c r="C218" i="7" l="1"/>
  <c r="C219" i="7" s="1"/>
  <c r="B219" i="7" l="1"/>
  <c r="B220" i="7" s="1"/>
  <c r="D219" i="7"/>
  <c r="D220" i="7" s="1"/>
  <c r="C220" i="7" l="1"/>
  <c r="C221" i="7" s="1"/>
  <c r="D221" i="7" l="1"/>
  <c r="D222" i="7" s="1"/>
  <c r="B221" i="7"/>
  <c r="B222" i="7" s="1"/>
  <c r="C222" i="7" l="1"/>
  <c r="C223" i="7" s="1"/>
  <c r="D223" i="7" l="1"/>
  <c r="D224" i="7" s="1"/>
  <c r="B223" i="7"/>
  <c r="B224" i="7" s="1"/>
  <c r="C224" i="7" l="1"/>
  <c r="C225" i="7" s="1"/>
  <c r="B225" i="7" l="1"/>
  <c r="B226" i="7" s="1"/>
  <c r="D225" i="7"/>
  <c r="D226" i="7" s="1"/>
  <c r="C226" i="7" l="1"/>
  <c r="C227" i="7" s="1"/>
  <c r="B227" i="7" l="1"/>
  <c r="D227" i="7"/>
  <c r="D228" i="7" s="1"/>
  <c r="C228" i="7"/>
  <c r="B228" i="7"/>
  <c r="D229" i="7" l="1"/>
  <c r="B229" i="7"/>
  <c r="C229" i="7"/>
  <c r="C230" i="7" l="1"/>
  <c r="D230" i="7"/>
  <c r="D231" i="7" s="1"/>
  <c r="B230" i="7"/>
  <c r="C231" i="7" l="1"/>
  <c r="B231" i="7"/>
  <c r="B232" i="7" s="1"/>
  <c r="D232" i="7"/>
  <c r="C232" i="7" l="1"/>
  <c r="C233" i="7" s="1"/>
  <c r="B233" i="7" l="1"/>
  <c r="B234" i="7" s="1"/>
  <c r="C234" i="7"/>
  <c r="C235" i="7" s="1"/>
  <c r="D233" i="7"/>
  <c r="D234" i="7" s="1"/>
  <c r="D235" i="7" l="1"/>
  <c r="D236" i="7"/>
  <c r="B235" i="7"/>
  <c r="B236" i="7" s="1"/>
  <c r="C236" i="7" l="1"/>
  <c r="B237" i="7"/>
  <c r="D237" i="7" l="1"/>
  <c r="C237" i="7"/>
  <c r="C238" i="7" s="1"/>
  <c r="D238" i="7" l="1"/>
  <c r="D239" i="7" s="1"/>
  <c r="B238" i="7"/>
  <c r="B239" i="7" s="1"/>
  <c r="C239" i="7" l="1"/>
  <c r="B240" i="7" l="1"/>
  <c r="D240" i="7"/>
  <c r="C240" i="7"/>
  <c r="C241" i="7" l="1"/>
  <c r="D241" i="7"/>
  <c r="D242" i="7" s="1"/>
  <c r="B241" i="7"/>
  <c r="C242" i="7" l="1"/>
  <c r="D243" i="7" s="1"/>
  <c r="B242" i="7"/>
  <c r="B243" i="7" s="1"/>
  <c r="C243" i="7" l="1"/>
  <c r="D244" i="7" s="1"/>
  <c r="C244" i="7"/>
  <c r="D245" i="7" s="1"/>
  <c r="B244" i="7"/>
  <c r="B245" i="7" l="1"/>
  <c r="C245" i="7"/>
  <c r="D246" i="7" s="1"/>
  <c r="C246" i="7" l="1"/>
  <c r="B246" i="7"/>
  <c r="B247" i="7" s="1"/>
  <c r="C247" i="7" l="1"/>
  <c r="B248" i="7"/>
  <c r="D247" i="7"/>
  <c r="D248" i="7" s="1"/>
  <c r="C248" i="7"/>
  <c r="B249" i="7" l="1"/>
  <c r="C249" i="7"/>
  <c r="C250" i="7" s="1"/>
  <c r="D249" i="7"/>
  <c r="D250" i="7" l="1"/>
  <c r="D251" i="7" s="1"/>
  <c r="B250" i="7"/>
  <c r="B251" i="7" s="1"/>
  <c r="C251" i="7" l="1"/>
  <c r="C252" i="7" s="1"/>
  <c r="D252" i="7" l="1"/>
  <c r="D253" i="7" s="1"/>
  <c r="B252" i="7"/>
  <c r="B253" i="7" s="1"/>
  <c r="C253" i="7" l="1"/>
  <c r="C254" i="7" s="1"/>
  <c r="D254" i="7" l="1"/>
  <c r="D255" i="7" s="1"/>
  <c r="B254" i="7"/>
  <c r="B255" i="7" s="1"/>
  <c r="C255" i="7" l="1"/>
  <c r="C256" i="7" s="1"/>
  <c r="D256" i="7" l="1"/>
  <c r="D257" i="7" s="1"/>
  <c r="B256" i="7"/>
  <c r="B257" i="7" s="1"/>
  <c r="C257" i="7" l="1"/>
  <c r="B258" i="7" s="1"/>
  <c r="C258" i="7" l="1"/>
  <c r="C259" i="7" s="1"/>
  <c r="D258" i="7"/>
  <c r="D259" i="7" s="1"/>
  <c r="D260" i="7" s="1"/>
  <c r="B259" i="7" l="1"/>
  <c r="B260" i="7" s="1"/>
  <c r="C260" i="7" l="1"/>
  <c r="C261" i="7" l="1"/>
  <c r="D261" i="7"/>
  <c r="D262" i="7" s="1"/>
  <c r="B261" i="7"/>
  <c r="B262" i="7" l="1"/>
  <c r="C262" i="7"/>
  <c r="C263" i="7" s="1"/>
  <c r="D263" i="7" l="1"/>
  <c r="D264" i="7" s="1"/>
  <c r="B263" i="7"/>
  <c r="B264" i="7" s="1"/>
  <c r="C264" i="7" l="1"/>
  <c r="C265" i="7" s="1"/>
  <c r="D265" i="7" l="1"/>
  <c r="D266" i="7" s="1"/>
  <c r="B265" i="7"/>
  <c r="B266" i="7" s="1"/>
  <c r="C266" i="7" l="1"/>
  <c r="C267" i="7" s="1"/>
  <c r="B267" i="7" l="1"/>
  <c r="B268" i="7" s="1"/>
  <c r="C268" i="7"/>
  <c r="C269" i="7" s="1"/>
  <c r="D267" i="7"/>
  <c r="D268" i="7" s="1"/>
  <c r="D269" i="7" l="1"/>
  <c r="D270" i="7" s="1"/>
  <c r="B269" i="7"/>
  <c r="B270" i="7" s="1"/>
  <c r="C270" i="7" l="1"/>
  <c r="C271" i="7" l="1"/>
  <c r="D271" i="7"/>
  <c r="D272" i="7" s="1"/>
  <c r="B271" i="7"/>
  <c r="B272" i="7" s="1"/>
  <c r="C272" i="7" l="1"/>
  <c r="C273" i="7" s="1"/>
  <c r="B273" i="7" l="1"/>
  <c r="B274" i="7" s="1"/>
  <c r="D273" i="7"/>
  <c r="D274" i="7" s="1"/>
  <c r="C274" i="7" l="1"/>
  <c r="C275" i="7" s="1"/>
  <c r="B275" i="7"/>
  <c r="B276" i="7" s="1"/>
  <c r="C276" i="7" l="1"/>
  <c r="C277" i="7" s="1"/>
  <c r="D275" i="7"/>
  <c r="D276" i="7" s="1"/>
  <c r="D277" i="7" s="1"/>
  <c r="D278" i="7" s="1"/>
  <c r="B277" i="7" l="1"/>
  <c r="B278" i="7" s="1"/>
  <c r="C278" i="7" l="1"/>
  <c r="C279" i="7" l="1"/>
  <c r="D279" i="7"/>
  <c r="D280" i="7" s="1"/>
  <c r="B279" i="7"/>
  <c r="B280" i="7" l="1"/>
  <c r="C280" i="7"/>
  <c r="C281" i="7" s="1"/>
  <c r="D281" i="7" l="1"/>
  <c r="D282" i="7" s="1"/>
  <c r="B281" i="7"/>
  <c r="B282" i="7" s="1"/>
  <c r="C282" i="7" l="1"/>
  <c r="C283" i="7" l="1"/>
  <c r="D283" i="7"/>
  <c r="D284" i="7" s="1"/>
  <c r="B283" i="7"/>
  <c r="B284" i="7" l="1"/>
  <c r="C284" i="7"/>
  <c r="C285" i="7" s="1"/>
  <c r="D285" i="7" l="1"/>
  <c r="D286" i="7" s="1"/>
  <c r="B285" i="7"/>
  <c r="B286" i="7" s="1"/>
  <c r="C286" i="7" l="1"/>
  <c r="C287" i="7" s="1"/>
  <c r="D287" i="7" l="1"/>
  <c r="D288" i="7" s="1"/>
  <c r="B287" i="7"/>
  <c r="B288" i="7" s="1"/>
  <c r="C288" i="7" l="1"/>
  <c r="C289" i="7" s="1"/>
  <c r="D289" i="7" l="1"/>
  <c r="D290" i="7" s="1"/>
  <c r="B289" i="7"/>
  <c r="B290" i="7" s="1"/>
  <c r="C290" i="7" l="1"/>
  <c r="C291" i="7" s="1"/>
  <c r="D291" i="7" l="1"/>
  <c r="D292" i="7" s="1"/>
  <c r="B291" i="7"/>
  <c r="B292" i="7" s="1"/>
  <c r="C292" i="7" l="1"/>
  <c r="C293" i="7" s="1"/>
  <c r="D293" i="7" l="1"/>
  <c r="D294" i="7" s="1"/>
  <c r="B293" i="7"/>
  <c r="B294" i="7" s="1"/>
  <c r="C294" i="7" l="1"/>
  <c r="C295" i="7" l="1"/>
  <c r="B295" i="7"/>
  <c r="B296" i="7" s="1"/>
  <c r="D295" i="7"/>
  <c r="D296" i="7" s="1"/>
  <c r="C296" i="7" l="1"/>
  <c r="C297" i="7" l="1"/>
  <c r="B297" i="7"/>
  <c r="B298" i="7" s="1"/>
  <c r="D297" i="7"/>
  <c r="D298" i="7" s="1"/>
  <c r="C298" i="7" l="1"/>
  <c r="C299" i="7" s="1"/>
  <c r="B299" i="7" l="1"/>
  <c r="B300" i="7" s="1"/>
  <c r="C300" i="7"/>
  <c r="C301" i="7" s="1"/>
  <c r="D299" i="7"/>
  <c r="D300" i="7" s="1"/>
  <c r="D301" i="7" l="1"/>
  <c r="D302" i="7" s="1"/>
  <c r="B301" i="7"/>
  <c r="B302" i="7" s="1"/>
  <c r="C302" i="7" l="1"/>
  <c r="C303" i="7" l="1"/>
  <c r="D303" i="7"/>
  <c r="B303" i="7"/>
  <c r="D304" i="7" l="1"/>
  <c r="B304" i="7"/>
  <c r="C304" i="7"/>
  <c r="C305" i="7" s="1"/>
  <c r="B305" i="7" l="1"/>
  <c r="B306" i="7" s="1"/>
  <c r="D305" i="7"/>
  <c r="D306" i="7" s="1"/>
  <c r="C306" i="7" l="1"/>
  <c r="C307" i="7" s="1"/>
  <c r="D307" i="7" l="1"/>
  <c r="D308" i="7" s="1"/>
  <c r="B307" i="7"/>
  <c r="B308" i="7" s="1"/>
  <c r="C308" i="7" l="1"/>
  <c r="C309" i="7" s="1"/>
  <c r="D309" i="7" l="1"/>
  <c r="D310" i="7" s="1"/>
  <c r="B309" i="7"/>
  <c r="B310" i="7" s="1"/>
  <c r="C310" i="7" l="1"/>
  <c r="C311" i="7" s="1"/>
  <c r="D311" i="7" l="1"/>
  <c r="D312" i="7" s="1"/>
  <c r="B311" i="7"/>
  <c r="B312" i="7" s="1"/>
  <c r="C312" i="7" l="1"/>
  <c r="C313" i="7" s="1"/>
  <c r="B313" i="7"/>
  <c r="D313" i="7" l="1"/>
  <c r="D314" i="7" s="1"/>
  <c r="B314" i="7"/>
  <c r="C314" i="7"/>
  <c r="C315" i="7" s="1"/>
  <c r="B315" i="7" l="1"/>
  <c r="B316" i="7" s="1"/>
  <c r="D315" i="7"/>
  <c r="D316" i="7" s="1"/>
  <c r="C316" i="7" l="1"/>
  <c r="C317" i="7" s="1"/>
  <c r="B317" i="7" l="1"/>
  <c r="B318" i="7" s="1"/>
  <c r="D317" i="7"/>
  <c r="D318" i="7" s="1"/>
  <c r="C318" i="7" l="1"/>
  <c r="C319" i="7" s="1"/>
  <c r="B319" i="7" l="1"/>
  <c r="B320" i="7" s="1"/>
  <c r="D319" i="7"/>
  <c r="D320" i="7" s="1"/>
  <c r="C320" i="7" l="1"/>
  <c r="C321" i="7" s="1"/>
  <c r="B321" i="7" l="1"/>
  <c r="B322" i="7" s="1"/>
  <c r="D321" i="7"/>
  <c r="D322" i="7" s="1"/>
  <c r="C322" i="7" l="1"/>
  <c r="C323" i="7" s="1"/>
  <c r="B323" i="7" l="1"/>
  <c r="B324" i="7" s="1"/>
  <c r="D323" i="7"/>
  <c r="D324" i="7" s="1"/>
  <c r="C324" i="7" l="1"/>
  <c r="C325" i="7" s="1"/>
  <c r="B325" i="7" l="1"/>
  <c r="B326" i="7" s="1"/>
  <c r="D325" i="7"/>
  <c r="D326" i="7" s="1"/>
  <c r="C326" i="7" l="1"/>
  <c r="C327" i="7" s="1"/>
  <c r="B327" i="7" l="1"/>
  <c r="B328" i="7" s="1"/>
  <c r="D327" i="7"/>
  <c r="D328" i="7" s="1"/>
  <c r="C328" i="7" l="1"/>
  <c r="C329" i="7" s="1"/>
  <c r="B329" i="7" l="1"/>
  <c r="B330" i="7" s="1"/>
  <c r="D329" i="7"/>
  <c r="D330" i="7" s="1"/>
  <c r="C330" i="7" l="1"/>
  <c r="C331" i="7" s="1"/>
  <c r="B331" i="7" l="1"/>
  <c r="B332" i="7" s="1"/>
  <c r="D331" i="7"/>
  <c r="D332" i="7" s="1"/>
  <c r="C332" i="7" l="1"/>
  <c r="C333" i="7" s="1"/>
  <c r="B333" i="7" l="1"/>
  <c r="B334" i="7" s="1"/>
  <c r="D333" i="7"/>
  <c r="D334" i="7" s="1"/>
  <c r="C334" i="7" l="1"/>
  <c r="C335" i="7" s="1"/>
  <c r="B335" i="7" l="1"/>
  <c r="B336" i="7" s="1"/>
  <c r="D335" i="7"/>
  <c r="D336" i="7" s="1"/>
  <c r="C336" i="7" l="1"/>
  <c r="C337" i="7" s="1"/>
  <c r="B337" i="7" l="1"/>
  <c r="B338" i="7" s="1"/>
  <c r="D337" i="7"/>
  <c r="D338" i="7" s="1"/>
  <c r="C338" i="7" l="1"/>
  <c r="C339" i="7" s="1"/>
  <c r="D339" i="7" l="1"/>
  <c r="D340" i="7" s="1"/>
  <c r="B339" i="7"/>
  <c r="B340" i="7" s="1"/>
  <c r="C340" i="7" l="1"/>
  <c r="C341" i="7" s="1"/>
  <c r="D341" i="7" l="1"/>
  <c r="D342" i="7" s="1"/>
  <c r="B341" i="7"/>
  <c r="B342" i="7" s="1"/>
  <c r="C342" i="7" l="1"/>
  <c r="C343" i="7" s="1"/>
  <c r="D343" i="7"/>
  <c r="D344" i="7" s="1"/>
  <c r="B343" i="7"/>
  <c r="B344" i="7" s="1"/>
  <c r="C344" i="7" l="1"/>
  <c r="C345" i="7" s="1"/>
  <c r="D345" i="7" l="1"/>
  <c r="D346" i="7" s="1"/>
  <c r="B345" i="7"/>
  <c r="B346" i="7" s="1"/>
  <c r="C346" i="7" l="1"/>
  <c r="C347" i="7" s="1"/>
  <c r="B347" i="7" l="1"/>
  <c r="B348" i="7" s="1"/>
  <c r="D347" i="7"/>
  <c r="D348" i="7" s="1"/>
  <c r="C348" i="7" l="1"/>
  <c r="B349" i="7" l="1"/>
  <c r="C349" i="7"/>
  <c r="C350" i="7" s="1"/>
  <c r="D349" i="7"/>
  <c r="D350" i="7" s="1"/>
  <c r="D351" i="7" s="1"/>
  <c r="B350" i="7" l="1"/>
  <c r="B351" i="7" s="1"/>
  <c r="C351" i="7" l="1"/>
  <c r="C352" i="7" l="1"/>
  <c r="D352" i="7"/>
  <c r="D353" i="7" s="1"/>
  <c r="B352" i="7"/>
  <c r="B353" i="7" s="1"/>
  <c r="C353" i="7" l="1"/>
  <c r="C354" i="7" l="1"/>
  <c r="D354" i="7"/>
  <c r="D355" i="7" s="1"/>
  <c r="B354" i="7"/>
  <c r="B355" i="7" s="1"/>
  <c r="C355" i="7" l="1"/>
  <c r="C356" i="7" s="1"/>
  <c r="B356" i="7" l="1"/>
  <c r="B357" i="7" s="1"/>
  <c r="D356" i="7"/>
  <c r="D357" i="7" s="1"/>
  <c r="C357" i="7" l="1"/>
  <c r="C358" i="7" s="1"/>
  <c r="B358" i="7" l="1"/>
  <c r="B359" i="7" s="1"/>
  <c r="D358" i="7"/>
  <c r="D359" i="7" s="1"/>
  <c r="C359" i="7" l="1"/>
  <c r="C360" i="7" s="1"/>
  <c r="B360" i="7" l="1"/>
  <c r="B361" i="7" s="1"/>
  <c r="D360" i="7"/>
  <c r="D361" i="7" s="1"/>
  <c r="C361" i="7" l="1"/>
  <c r="C362" i="7" s="1"/>
  <c r="B362" i="7" l="1"/>
  <c r="B363" i="7" s="1"/>
  <c r="D362" i="7"/>
  <c r="D363" i="7" s="1"/>
  <c r="C363" i="7" l="1"/>
  <c r="C364" i="7" s="1"/>
  <c r="B364" i="7" l="1"/>
  <c r="B365" i="7" s="1"/>
  <c r="D364" i="7"/>
  <c r="D365" i="7" s="1"/>
  <c r="C365" i="7" l="1"/>
  <c r="C366" i="7" s="1"/>
  <c r="B366" i="7" l="1"/>
  <c r="B367" i="7" s="1"/>
  <c r="D366" i="7"/>
  <c r="D367" i="7" s="1"/>
  <c r="C367" i="7" l="1"/>
  <c r="C368" i="7" s="1"/>
  <c r="D368" i="7" l="1"/>
  <c r="D369" i="7" s="1"/>
  <c r="B368" i="7"/>
  <c r="B369" i="7" s="1"/>
  <c r="C369" i="7" l="1"/>
  <c r="B370" i="7" l="1"/>
  <c r="B371" i="7" s="1"/>
  <c r="C370" i="7"/>
  <c r="C371" i="7" s="1"/>
  <c r="C372" i="7" s="1"/>
  <c r="D370" i="7"/>
  <c r="D371" i="7" s="1"/>
  <c r="D372" i="7" l="1"/>
  <c r="D373" i="7" s="1"/>
  <c r="B372" i="7"/>
  <c r="B373" i="7" s="1"/>
  <c r="C373" i="7" l="1"/>
</calcChain>
</file>

<file path=xl/sharedStrings.xml><?xml version="1.0" encoding="utf-8"?>
<sst xmlns="http://schemas.openxmlformats.org/spreadsheetml/2006/main" count="24" uniqueCount="16">
  <si>
    <t>n</t>
  </si>
  <si>
    <t>S</t>
  </si>
  <si>
    <t>R</t>
  </si>
  <si>
    <t>I</t>
  </si>
  <si>
    <t>beta</t>
  </si>
  <si>
    <t>gamma</t>
  </si>
  <si>
    <t>N</t>
  </si>
  <si>
    <t>S_fit</t>
  </si>
  <si>
    <t>I_fit</t>
  </si>
  <si>
    <t>R_fit</t>
  </si>
  <si>
    <t>S_obs</t>
  </si>
  <si>
    <t>I_obs</t>
  </si>
  <si>
    <t>R_obs</t>
  </si>
  <si>
    <t>Error (SS)</t>
  </si>
  <si>
    <t>Total error</t>
  </si>
  <si>
    <t>R_0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</si>
</sst>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2" fontId="0" fillId="3" borderId="0" xfId="0" applyNumberFormat="1" applyFill="1"/>
    <xf numFmtId="165" fontId="0" fillId="0" borderId="0" xfId="0" applyNumberFormat="1"/>
    <xf numFmtId="166" fontId="0" fillId="0" borderId="0" xfId="0" applyNumberFormat="1"/>
    <xf numFmtId="0" fontId="1" fillId="4" borderId="0" xfId="0" applyFont="1" applyFill="1"/>
    <xf numFmtId="0" fontId="0" fillId="4" borderId="0" xfId="0" applyFill="1"/>
    <xf numFmtId="2" fontId="0" fillId="4" borderId="0" xfId="0" applyNumberFormat="1" applyFill="1"/>
    <xf numFmtId="2" fontId="1" fillId="5" borderId="0" xfId="0" applyNumberFormat="1" applyFont="1" applyFill="1"/>
    <xf numFmtId="0" fontId="0" fillId="5" borderId="0" xfId="0" applyFill="1"/>
    <xf numFmtId="2" fontId="0" fillId="5" borderId="0" xfId="0" applyNumberFormat="1" applyFill="1"/>
    <xf numFmtId="0" fontId="1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Number of people susceptible,</a:t>
            </a:r>
            <a:r>
              <a:rPr lang="en-AU" baseline="0"/>
              <a:t> infectious, removed vs time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'SIR model'!$B$1</c:f>
              <c:strCache>
                <c:ptCount val="1"/>
                <c:pt idx="0">
                  <c:v>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'SIR model'!$A$2:$A$367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model'!$B$2:$B$367</c:f>
              <c:numCache>
                <c:formatCode>0.00</c:formatCode>
                <c:ptCount val="366"/>
                <c:pt idx="0" formatCode="General">
                  <c:v>995</c:v>
                </c:pt>
                <c:pt idx="1">
                  <c:v>994.50250000000005</c:v>
                </c:pt>
                <c:pt idx="2">
                  <c:v>994.00549737562505</c:v>
                </c:pt>
                <c:pt idx="3">
                  <c:v>993.509016218959</c:v>
                </c:pt>
                <c:pt idx="4">
                  <c:v>993.01308050945693</c:v>
                </c:pt>
                <c:pt idx="5">
                  <c:v>992.51771410945958</c:v>
                </c:pt>
                <c:pt idx="6">
                  <c:v>992.02294075975988</c:v>
                </c:pt>
                <c:pt idx="7">
                  <c:v>991.52878407522235</c:v>
                </c:pt>
                <c:pt idx="8">
                  <c:v>991.03526754045788</c:v>
                </c:pt>
                <c:pt idx="9">
                  <c:v>990.54241450555458</c:v>
                </c:pt>
                <c:pt idx="10">
                  <c:v>990.05024818186666</c:v>
                </c:pt>
                <c:pt idx="11">
                  <c:v>989.55879163786335</c:v>
                </c:pt>
                <c:pt idx="12">
                  <c:v>989.0680677950379</c:v>
                </c:pt>
                <c:pt idx="13">
                  <c:v>988.57809942387996</c:v>
                </c:pt>
                <c:pt idx="14">
                  <c:v>988.08890913991104</c:v>
                </c:pt>
                <c:pt idx="15">
                  <c:v>987.6005193997853</c:v>
                </c:pt>
                <c:pt idx="16">
                  <c:v>987.11295249745706</c:v>
                </c:pt>
                <c:pt idx="17">
                  <c:v>986.62623056041548</c:v>
                </c:pt>
                <c:pt idx="18">
                  <c:v>986.14037554598838</c:v>
                </c:pt>
                <c:pt idx="19">
                  <c:v>985.65540923771573</c:v>
                </c:pt>
                <c:pt idx="20">
                  <c:v>985.17135324179492</c:v>
                </c:pt>
                <c:pt idx="21">
                  <c:v>984.68822898359724</c:v>
                </c:pt>
                <c:pt idx="22">
                  <c:v>984.20605770425811</c:v>
                </c:pt>
                <c:pt idx="23">
                  <c:v>983.72486045734126</c:v>
                </c:pt>
                <c:pt idx="24">
                  <c:v>983.24465810557797</c:v>
                </c:pt>
                <c:pt idx="25">
                  <c:v>982.765471317682</c:v>
                </c:pt>
                <c:pt idx="26">
                  <c:v>982.2873205652412</c:v>
                </c:pt>
                <c:pt idx="27">
                  <c:v>981.81022611968683</c:v>
                </c:pt>
                <c:pt idx="28">
                  <c:v>981.3342080493403</c:v>
                </c:pt>
                <c:pt idx="29">
                  <c:v>980.85928621653989</c:v>
                </c:pt>
                <c:pt idx="30">
                  <c:v>980.38548027484546</c:v>
                </c:pt>
                <c:pt idx="31">
                  <c:v>979.91280966632416</c:v>
                </c:pt>
                <c:pt idx="32">
                  <c:v>979.44129361891635</c:v>
                </c:pt>
                <c:pt idx="33">
                  <c:v>978.97095114388196</c:v>
                </c:pt>
                <c:pt idx="34">
                  <c:v>978.50180103332877</c:v>
                </c:pt>
                <c:pt idx="35">
                  <c:v>978.03386185782222</c:v>
                </c:pt>
                <c:pt idx="36">
                  <c:v>977.56715196407708</c:v>
                </c:pt>
                <c:pt idx="37">
                  <c:v>977.10168947273155</c:v>
                </c:pt>
                <c:pt idx="38">
                  <c:v>976.63749227620383</c:v>
                </c:pt>
                <c:pt idx="39">
                  <c:v>976.17457803663126</c:v>
                </c:pt>
                <c:pt idx="40">
                  <c:v>975.71296418389238</c:v>
                </c:pt>
                <c:pt idx="41">
                  <c:v>975.25266791371189</c:v>
                </c:pt>
                <c:pt idx="42">
                  <c:v>974.79370618584801</c:v>
                </c:pt>
                <c:pt idx="43">
                  <c:v>974.33609572236367</c:v>
                </c:pt>
                <c:pt idx="44">
                  <c:v>973.87985300597973</c:v>
                </c:pt>
                <c:pt idx="45">
                  <c:v>973.42499427851089</c:v>
                </c:pt>
                <c:pt idx="46">
                  <c:v>972.97153553938494</c:v>
                </c:pt>
                <c:pt idx="47">
                  <c:v>972.51949254424346</c:v>
                </c:pt>
                <c:pt idx="48">
                  <c:v>972.06888080362535</c:v>
                </c:pt>
                <c:pt idx="49">
                  <c:v>971.61971558173173</c:v>
                </c:pt>
                <c:pt idx="50">
                  <c:v>971.1720118952727</c:v>
                </c:pt>
                <c:pt idx="51">
                  <c:v>970.72578451239531</c:v>
                </c:pt>
                <c:pt idx="52">
                  <c:v>970.2810479516919</c:v>
                </c:pt>
                <c:pt idx="53">
                  <c:v>969.83781648128945</c:v>
                </c:pt>
                <c:pt idx="54">
                  <c:v>969.39610411801823</c:v>
                </c:pt>
                <c:pt idx="55">
                  <c:v>968.95592462666002</c:v>
                </c:pt>
                <c:pt idx="56">
                  <c:v>968.51729151927532</c:v>
                </c:pt>
                <c:pt idx="57">
                  <c:v>968.08021805460839</c:v>
                </c:pt>
                <c:pt idx="58">
                  <c:v>967.64471723757049</c:v>
                </c:pt>
                <c:pt idx="59">
                  <c:v>967.21080181879961</c:v>
                </c:pt>
                <c:pt idx="60">
                  <c:v>966.77848429429639</c:v>
                </c:pt>
                <c:pt idx="61">
                  <c:v>966.34777690513624</c:v>
                </c:pt>
                <c:pt idx="62">
                  <c:v>965.91869163725562</c:v>
                </c:pt>
                <c:pt idx="63">
                  <c:v>965.49124022131275</c:v>
                </c:pt>
                <c:pt idx="64">
                  <c:v>965.06543413262159</c:v>
                </c:pt>
                <c:pt idx="65">
                  <c:v>964.64128459115761</c:v>
                </c:pt>
                <c:pt idx="66">
                  <c:v>964.21880256163627</c:v>
                </c:pt>
                <c:pt idx="67">
                  <c:v>963.79799875366075</c:v>
                </c:pt>
                <c:pt idx="68">
                  <c:v>963.37888362194076</c:v>
                </c:pt>
                <c:pt idx="69">
                  <c:v>962.9614673665792</c:v>
                </c:pt>
                <c:pt idx="70">
                  <c:v>962.54575993342723</c:v>
                </c:pt>
                <c:pt idx="71">
                  <c:v>962.13177101450594</c:v>
                </c:pt>
                <c:pt idx="72">
                  <c:v>961.71951004849427</c:v>
                </c:pt>
                <c:pt idx="73">
                  <c:v>961.30898622128109</c:v>
                </c:pt>
                <c:pt idx="74">
                  <c:v>960.90020846658206</c:v>
                </c:pt>
                <c:pt idx="75">
                  <c:v>960.49318546661846</c:v>
                </c:pt>
                <c:pt idx="76">
                  <c:v>960.08792565285808</c:v>
                </c:pt>
                <c:pt idx="77">
                  <c:v>959.6844372068166</c:v>
                </c:pt>
                <c:pt idx="78">
                  <c:v>959.28272806091888</c:v>
                </c:pt>
                <c:pt idx="79">
                  <c:v>958.88280589941792</c:v>
                </c:pt>
                <c:pt idx="80">
                  <c:v>958.48467815937158</c:v>
                </c:pt>
                <c:pt idx="81">
                  <c:v>958.08835203167553</c:v>
                </c:pt>
                <c:pt idx="82">
                  <c:v>957.69383446215056</c:v>
                </c:pt>
                <c:pt idx="83">
                  <c:v>957.30113215268466</c:v>
                </c:pt>
                <c:pt idx="84">
                  <c:v>956.91025156242654</c:v>
                </c:pt>
                <c:pt idx="85">
                  <c:v>956.5211989090318</c:v>
                </c:pt>
                <c:pt idx="86">
                  <c:v>956.13398016995836</c:v>
                </c:pt>
                <c:pt idx="87">
                  <c:v>955.74860108381165</c:v>
                </c:pt>
                <c:pt idx="88">
                  <c:v>955.36506715173732</c:v>
                </c:pt>
                <c:pt idx="89">
                  <c:v>954.98338363886091</c:v>
                </c:pt>
                <c:pt idx="90">
                  <c:v>954.6035555757727</c:v>
                </c:pt>
                <c:pt idx="91">
                  <c:v>954.2255877600569</c:v>
                </c:pt>
                <c:pt idx="92">
                  <c:v>953.84948475786393</c:v>
                </c:pt>
                <c:pt idx="93">
                  <c:v>953.4752509055246</c:v>
                </c:pt>
                <c:pt idx="94">
                  <c:v>953.10289031120487</c:v>
                </c:pt>
                <c:pt idx="95">
                  <c:v>952.73240685659982</c:v>
                </c:pt>
                <c:pt idx="96">
                  <c:v>952.363804198666</c:v>
                </c:pt>
                <c:pt idx="97">
                  <c:v>951.99708577139074</c:v>
                </c:pt>
                <c:pt idx="98">
                  <c:v>951.6322547875975</c:v>
                </c:pt>
                <c:pt idx="99">
                  <c:v>951.26931424078521</c:v>
                </c:pt>
                <c:pt idx="100">
                  <c:v>950.90826690700123</c:v>
                </c:pt>
                <c:pt idx="101">
                  <c:v>950.54911534674693</c:v>
                </c:pt>
                <c:pt idx="102">
                  <c:v>950.19186190691357</c:v>
                </c:pt>
                <c:pt idx="103">
                  <c:v>949.83650872274848</c:v>
                </c:pt>
                <c:pt idx="104">
                  <c:v>949.48305771984951</c:v>
                </c:pt>
                <c:pt idx="105">
                  <c:v>949.13151061618726</c:v>
                </c:pt>
                <c:pt idx="106">
                  <c:v>948.7818689241534</c:v>
                </c:pt>
                <c:pt idx="107">
                  <c:v>948.43413395263428</c:v>
                </c:pt>
                <c:pt idx="108">
                  <c:v>948.08830680910819</c:v>
                </c:pt>
                <c:pt idx="109">
                  <c:v>947.74438840176595</c:v>
                </c:pt>
                <c:pt idx="110">
                  <c:v>947.4023794416529</c:v>
                </c:pt>
                <c:pt idx="111">
                  <c:v>947.0622804448318</c:v>
                </c:pt>
                <c:pt idx="112">
                  <c:v>946.72409173456481</c:v>
                </c:pt>
                <c:pt idx="113">
                  <c:v>946.38781344351423</c:v>
                </c:pt>
                <c:pt idx="114">
                  <c:v>946.05344551596056</c:v>
                </c:pt>
                <c:pt idx="115">
                  <c:v>945.72098771003675</c:v>
                </c:pt>
                <c:pt idx="116">
                  <c:v>945.39043959997753</c:v>
                </c:pt>
                <c:pt idx="117">
                  <c:v>945.06180057838321</c:v>
                </c:pt>
                <c:pt idx="118">
                  <c:v>944.73506985849644</c:v>
                </c:pt>
                <c:pt idx="119">
                  <c:v>944.41024647649101</c:v>
                </c:pt>
                <c:pt idx="120">
                  <c:v>944.08732929377197</c:v>
                </c:pt>
                <c:pt idx="121">
                  <c:v>943.76631699928566</c:v>
                </c:pt>
                <c:pt idx="122">
                  <c:v>943.44720811183902</c:v>
                </c:pt>
                <c:pt idx="123">
                  <c:v>943.1300009824273</c:v>
                </c:pt>
                <c:pt idx="124">
                  <c:v>942.81469379656846</c:v>
                </c:pt>
                <c:pt idx="125">
                  <c:v>942.50128457664448</c:v>
                </c:pt>
                <c:pt idx="126">
                  <c:v>942.18977118424766</c:v>
                </c:pt>
                <c:pt idx="127">
                  <c:v>941.88015132253179</c:v>
                </c:pt>
                <c:pt idx="128">
                  <c:v>941.57242253856646</c:v>
                </c:pt>
                <c:pt idx="129">
                  <c:v>941.26658222569483</c:v>
                </c:pt>
                <c:pt idx="130">
                  <c:v>940.96262762589242</c:v>
                </c:pt>
                <c:pt idx="131">
                  <c:v>940.6605558321279</c:v>
                </c:pt>
                <c:pt idx="132">
                  <c:v>940.36036379072334</c:v>
                </c:pt>
                <c:pt idx="133">
                  <c:v>940.06204830371428</c:v>
                </c:pt>
                <c:pt idx="134">
                  <c:v>939.76560603120868</c:v>
                </c:pt>
                <c:pt idx="135">
                  <c:v>939.47103349374333</c:v>
                </c:pt>
                <c:pt idx="136">
                  <c:v>939.17832707463776</c:v>
                </c:pt>
                <c:pt idx="137">
                  <c:v>938.88748302234421</c:v>
                </c:pt>
                <c:pt idx="138">
                  <c:v>938.59849745279359</c:v>
                </c:pt>
                <c:pt idx="139">
                  <c:v>938.31136635173652</c:v>
                </c:pt>
                <c:pt idx="140">
                  <c:v>938.02608557707822</c:v>
                </c:pt>
                <c:pt idx="141">
                  <c:v>937.74265086120761</c:v>
                </c:pt>
                <c:pt idx="142">
                  <c:v>937.46105781331869</c:v>
                </c:pt>
                <c:pt idx="143">
                  <c:v>937.18130192172521</c:v>
                </c:pt>
                <c:pt idx="144">
                  <c:v>936.90337855616633</c:v>
                </c:pt>
                <c:pt idx="145">
                  <c:v>936.62728297010335</c:v>
                </c:pt>
                <c:pt idx="146">
                  <c:v>936.35301030300798</c:v>
                </c:pt>
                <c:pt idx="147">
                  <c:v>936.08055558263914</c:v>
                </c:pt>
                <c:pt idx="148">
                  <c:v>935.80991372731057</c:v>
                </c:pt>
                <c:pt idx="149">
                  <c:v>935.54107954814629</c:v>
                </c:pt>
                <c:pt idx="150">
                  <c:v>935.27404775132516</c:v>
                </c:pt>
                <c:pt idx="151">
                  <c:v>935.00881294031296</c:v>
                </c:pt>
                <c:pt idx="152">
                  <c:v>934.7453696180819</c:v>
                </c:pt>
                <c:pt idx="153">
                  <c:v>934.48371218931686</c:v>
                </c:pt>
                <c:pt idx="154">
                  <c:v>934.22383496260852</c:v>
                </c:pt>
                <c:pt idx="155">
                  <c:v>933.96573215263243</c:v>
                </c:pt>
                <c:pt idx="156">
                  <c:v>933.70939788231328</c:v>
                </c:pt>
                <c:pt idx="157">
                  <c:v>933.45482618497454</c:v>
                </c:pt>
                <c:pt idx="158">
                  <c:v>933.2020110064733</c:v>
                </c:pt>
                <c:pt idx="159">
                  <c:v>932.95094620731891</c:v>
                </c:pt>
                <c:pt idx="160">
                  <c:v>932.70162556477612</c:v>
                </c:pt>
                <c:pt idx="161">
                  <c:v>932.45404277495163</c:v>
                </c:pt>
                <c:pt idx="162">
                  <c:v>932.20819145486416</c:v>
                </c:pt>
                <c:pt idx="163">
                  <c:v>931.96406514449768</c:v>
                </c:pt>
                <c:pt idx="164">
                  <c:v>931.72165730883705</c:v>
                </c:pt>
                <c:pt idx="165">
                  <c:v>931.48096133988633</c:v>
                </c:pt>
                <c:pt idx="166">
                  <c:v>931.24197055866932</c:v>
                </c:pt>
                <c:pt idx="167">
                  <c:v>931.00467821721179</c:v>
                </c:pt>
                <c:pt idx="168">
                  <c:v>930.76907750050577</c:v>
                </c:pt>
                <c:pt idx="169">
                  <c:v>930.53516152845452</c:v>
                </c:pt>
                <c:pt idx="170">
                  <c:v>930.3029233577995</c:v>
                </c:pt>
                <c:pt idx="171">
                  <c:v>930.07235598402769</c:v>
                </c:pt>
                <c:pt idx="172">
                  <c:v>929.8434523432602</c:v>
                </c:pt>
                <c:pt idx="173">
                  <c:v>929.61620531412109</c:v>
                </c:pt>
                <c:pt idx="174">
                  <c:v>929.39060771958668</c:v>
                </c:pt>
                <c:pt idx="175">
                  <c:v>929.16665232881519</c:v>
                </c:pt>
                <c:pt idx="176">
                  <c:v>928.94433185895639</c:v>
                </c:pt>
                <c:pt idx="177">
                  <c:v>928.72363897694129</c:v>
                </c:pt>
                <c:pt idx="178">
                  <c:v>928.50456630125166</c:v>
                </c:pt>
                <c:pt idx="179">
                  <c:v>928.28710640366887</c:v>
                </c:pt>
                <c:pt idx="180">
                  <c:v>928.07125181100321</c:v>
                </c:pt>
                <c:pt idx="181">
                  <c:v>927.85699500680153</c:v>
                </c:pt>
                <c:pt idx="182">
                  <c:v>927.6443284330353</c:v>
                </c:pt>
                <c:pt idx="183">
                  <c:v>927.43324449176748</c:v>
                </c:pt>
                <c:pt idx="184">
                  <c:v>927.22373554679871</c:v>
                </c:pt>
                <c:pt idx="185">
                  <c:v>927.01579392529288</c:v>
                </c:pt>
                <c:pt idx="186">
                  <c:v>926.80941191938166</c:v>
                </c:pt>
                <c:pt idx="187">
                  <c:v>926.60458178774809</c:v>
                </c:pt>
                <c:pt idx="188">
                  <c:v>926.40129575718959</c:v>
                </c:pt>
                <c:pt idx="189">
                  <c:v>926.19954602415987</c:v>
                </c:pt>
                <c:pt idx="190">
                  <c:v>925.99932475628952</c:v>
                </c:pt>
                <c:pt idx="191">
                  <c:v>925.80062409388631</c:v>
                </c:pt>
                <c:pt idx="192">
                  <c:v>925.60343615141403</c:v>
                </c:pt>
                <c:pt idx="193">
                  <c:v>925.40775301895053</c:v>
                </c:pt>
                <c:pt idx="194">
                  <c:v>925.21356676362484</c:v>
                </c:pt>
                <c:pt idx="195">
                  <c:v>925.02086943103359</c:v>
                </c:pt>
                <c:pt idx="196">
                  <c:v>924.82965304663617</c:v>
                </c:pt>
                <c:pt idx="197">
                  <c:v>924.63990961712943</c:v>
                </c:pt>
                <c:pt idx="198">
                  <c:v>924.45163113180115</c:v>
                </c:pt>
                <c:pt idx="199">
                  <c:v>924.26480956386354</c:v>
                </c:pt>
                <c:pt idx="200">
                  <c:v>924.07943687176532</c:v>
                </c:pt>
                <c:pt idx="201">
                  <c:v>923.89550500048335</c:v>
                </c:pt>
                <c:pt idx="202">
                  <c:v>923.71300588279428</c:v>
                </c:pt>
                <c:pt idx="203">
                  <c:v>923.531931440525</c:v>
                </c:pt>
                <c:pt idx="204">
                  <c:v>923.35227358578334</c:v>
                </c:pt>
                <c:pt idx="205">
                  <c:v>923.17402422216787</c:v>
                </c:pt>
                <c:pt idx="206">
                  <c:v>922.99717524595826</c:v>
                </c:pt>
                <c:pt idx="207">
                  <c:v>922.82171854728495</c:v>
                </c:pt>
                <c:pt idx="208">
                  <c:v>922.64764601127911</c:v>
                </c:pt>
                <c:pt idx="209">
                  <c:v>922.4749495192026</c:v>
                </c:pt>
                <c:pt idx="210">
                  <c:v>922.30362094955831</c:v>
                </c:pt>
                <c:pt idx="211">
                  <c:v>922.1336521791809</c:v>
                </c:pt>
                <c:pt idx="212">
                  <c:v>921.96503508430783</c:v>
                </c:pt>
                <c:pt idx="213">
                  <c:v>921.79776154163085</c:v>
                </c:pt>
                <c:pt idx="214">
                  <c:v>921.63182342932896</c:v>
                </c:pt>
                <c:pt idx="215">
                  <c:v>921.46721262808148</c:v>
                </c:pt>
                <c:pt idx="216">
                  <c:v>921.30392102206224</c:v>
                </c:pt>
                <c:pt idx="217">
                  <c:v>921.14194049991534</c:v>
                </c:pt>
                <c:pt idx="218">
                  <c:v>920.98126295571183</c:v>
                </c:pt>
                <c:pt idx="219">
                  <c:v>920.82188028988799</c:v>
                </c:pt>
                <c:pt idx="220">
                  <c:v>920.66378441016502</c:v>
                </c:pt>
                <c:pt idx="221">
                  <c:v>920.50696723245085</c:v>
                </c:pt>
                <c:pt idx="222">
                  <c:v>920.3514206817232</c:v>
                </c:pt>
                <c:pt idx="223">
                  <c:v>920.19713669289536</c:v>
                </c:pt>
                <c:pt idx="224">
                  <c:v>920.04410721166403</c:v>
                </c:pt>
                <c:pt idx="225">
                  <c:v>919.89232419533903</c:v>
                </c:pt>
                <c:pt idx="226">
                  <c:v>919.74177961365615</c:v>
                </c:pt>
                <c:pt idx="227">
                  <c:v>919.5924654495725</c:v>
                </c:pt>
                <c:pt idx="228">
                  <c:v>919.44437370004459</c:v>
                </c:pt>
                <c:pt idx="229">
                  <c:v>919.2974963767897</c:v>
                </c:pt>
                <c:pt idx="230">
                  <c:v>919.15182550703025</c:v>
                </c:pt>
                <c:pt idx="231">
                  <c:v>919.0073531342216</c:v>
                </c:pt>
                <c:pt idx="232">
                  <c:v>918.86407131876365</c:v>
                </c:pt>
                <c:pt idx="233">
                  <c:v>918.72197213869561</c:v>
                </c:pt>
                <c:pt idx="234">
                  <c:v>918.58104769037539</c:v>
                </c:pt>
                <c:pt idx="235">
                  <c:v>918.44129008914251</c:v>
                </c:pt>
                <c:pt idx="236">
                  <c:v>918.30269146996557</c:v>
                </c:pt>
                <c:pt idx="237">
                  <c:v>918.16524398807394</c:v>
                </c:pt>
                <c:pt idx="238">
                  <c:v>918.02893981957448</c:v>
                </c:pt>
                <c:pt idx="239">
                  <c:v>917.89377116205242</c:v>
                </c:pt>
                <c:pt idx="240">
                  <c:v>917.75973023515792</c:v>
                </c:pt>
                <c:pt idx="241">
                  <c:v>917.6268092811772</c:v>
                </c:pt>
                <c:pt idx="242">
                  <c:v>917.49500056558963</c:v>
                </c:pt>
                <c:pt idx="243">
                  <c:v>917.36429637760955</c:v>
                </c:pt>
                <c:pt idx="244">
                  <c:v>917.23468903071466</c:v>
                </c:pt>
                <c:pt idx="245">
                  <c:v>917.10617086315949</c:v>
                </c:pt>
                <c:pt idx="246">
                  <c:v>916.97873423847579</c:v>
                </c:pt>
                <c:pt idx="247">
                  <c:v>916.85237154595825</c:v>
                </c:pt>
                <c:pt idx="248">
                  <c:v>916.72707520113761</c:v>
                </c:pt>
                <c:pt idx="249">
                  <c:v>916.60283764623944</c:v>
                </c:pt>
                <c:pt idx="250">
                  <c:v>916.47965135063055</c:v>
                </c:pt>
                <c:pt idx="251">
                  <c:v>916.35750881125171</c:v>
                </c:pt>
                <c:pt idx="252">
                  <c:v>916.23640255303826</c:v>
                </c:pt>
                <c:pt idx="253">
                  <c:v>916.11632512932727</c:v>
                </c:pt>
                <c:pt idx="254">
                  <c:v>915.99726912225265</c:v>
                </c:pt>
                <c:pt idx="255">
                  <c:v>915.87922714312799</c:v>
                </c:pt>
                <c:pt idx="256">
                  <c:v>915.76219183281728</c:v>
                </c:pt>
                <c:pt idx="257">
                  <c:v>915.64615586209345</c:v>
                </c:pt>
                <c:pt idx="258">
                  <c:v>915.53111193198538</c:v>
                </c:pt>
                <c:pt idx="259">
                  <c:v>915.41705277411302</c:v>
                </c:pt>
                <c:pt idx="260">
                  <c:v>915.30397115101164</c:v>
                </c:pt>
                <c:pt idx="261">
                  <c:v>915.19185985644424</c:v>
                </c:pt>
                <c:pt idx="262">
                  <c:v>915.0807117157035</c:v>
                </c:pt>
                <c:pt idx="263">
                  <c:v>914.97051958590203</c:v>
                </c:pt>
                <c:pt idx="264">
                  <c:v>914.86127635625269</c:v>
                </c:pt>
                <c:pt idx="265">
                  <c:v>914.75297494833796</c:v>
                </c:pt>
                <c:pt idx="266">
                  <c:v>914.64560831636902</c:v>
                </c:pt>
                <c:pt idx="267">
                  <c:v>914.53916944743469</c:v>
                </c:pt>
                <c:pt idx="268">
                  <c:v>914.43365136173998</c:v>
                </c:pt>
                <c:pt idx="269">
                  <c:v>914.32904711283516</c:v>
                </c:pt>
                <c:pt idx="270">
                  <c:v>914.22534978783517</c:v>
                </c:pt>
                <c:pt idx="271">
                  <c:v>914.12255250762894</c:v>
                </c:pt>
                <c:pt idx="272">
                  <c:v>914.02064842708</c:v>
                </c:pt>
                <c:pt idx="273">
                  <c:v>913.91963073521708</c:v>
                </c:pt>
                <c:pt idx="274">
                  <c:v>913.81949265541664</c:v>
                </c:pt>
                <c:pt idx="275">
                  <c:v>913.72022744557557</c:v>
                </c:pt>
                <c:pt idx="276">
                  <c:v>913.62182839827562</c:v>
                </c:pt>
                <c:pt idx="277">
                  <c:v>913.52428884093899</c:v>
                </c:pt>
                <c:pt idx="278">
                  <c:v>913.42760213597592</c:v>
                </c:pt>
                <c:pt idx="279">
                  <c:v>913.33176168092348</c:v>
                </c:pt>
                <c:pt idx="280">
                  <c:v>913.23676090857634</c:v>
                </c:pt>
                <c:pt idx="281">
                  <c:v>913.14259328710978</c:v>
                </c:pt>
                <c:pt idx="282">
                  <c:v>913.04925232019468</c:v>
                </c:pt>
                <c:pt idx="283">
                  <c:v>912.95673154710494</c:v>
                </c:pt>
                <c:pt idx="284">
                  <c:v>912.8650245428172</c:v>
                </c:pt>
                <c:pt idx="285">
                  <c:v>912.77412491810321</c:v>
                </c:pt>
                <c:pt idx="286">
                  <c:v>912.6840263196151</c:v>
                </c:pt>
                <c:pt idx="287">
                  <c:v>912.5947224299631</c:v>
                </c:pt>
                <c:pt idx="288">
                  <c:v>912.50620696778708</c:v>
                </c:pt>
                <c:pt idx="289">
                  <c:v>912.4184736878201</c:v>
                </c:pt>
                <c:pt idx="290">
                  <c:v>912.3315163809466</c:v>
                </c:pt>
                <c:pt idx="291">
                  <c:v>912.24532887425289</c:v>
                </c:pt>
                <c:pt idx="292">
                  <c:v>912.15990503107162</c:v>
                </c:pt>
                <c:pt idx="293">
                  <c:v>912.07523875102027</c:v>
                </c:pt>
                <c:pt idx="294">
                  <c:v>911.99132397003291</c:v>
                </c:pt>
                <c:pt idx="295">
                  <c:v>911.90815466038634</c:v>
                </c:pt>
                <c:pt idx="296">
                  <c:v>911.82572483072011</c:v>
                </c:pt>
                <c:pt idx="297">
                  <c:v>911.74402852605078</c:v>
                </c:pt>
                <c:pt idx="298">
                  <c:v>911.66305982778033</c:v>
                </c:pt>
                <c:pt idx="299">
                  <c:v>911.58281285369958</c:v>
                </c:pt>
                <c:pt idx="300">
                  <c:v>911.50328175798563</c:v>
                </c:pt>
                <c:pt idx="301">
                  <c:v>911.42446073119413</c:v>
                </c:pt>
                <c:pt idx="302">
                  <c:v>911.34634400024663</c:v>
                </c:pt>
                <c:pt idx="303">
                  <c:v>911.26892582841231</c:v>
                </c:pt>
                <c:pt idx="304">
                  <c:v>911.19220051528555</c:v>
                </c:pt>
                <c:pt idx="305">
                  <c:v>911.11616239675789</c:v>
                </c:pt>
                <c:pt idx="306">
                  <c:v>911.04080584498558</c:v>
                </c:pt>
                <c:pt idx="307">
                  <c:v>910.9661252683527</c:v>
                </c:pt>
                <c:pt idx="308">
                  <c:v>910.89211511142946</c:v>
                </c:pt>
                <c:pt idx="309">
                  <c:v>910.81876985492624</c:v>
                </c:pt>
                <c:pt idx="310">
                  <c:v>910.74608401564331</c:v>
                </c:pt>
                <c:pt idx="311">
                  <c:v>910.67405214641633</c:v>
                </c:pt>
                <c:pt idx="312">
                  <c:v>910.60266883605766</c:v>
                </c:pt>
                <c:pt idx="313">
                  <c:v>910.53192870929411</c:v>
                </c:pt>
                <c:pt idx="314">
                  <c:v>910.4618264267001</c:v>
                </c:pt>
                <c:pt idx="315">
                  <c:v>910.39235668462777</c:v>
                </c:pt>
                <c:pt idx="316">
                  <c:v>910.32351421513295</c:v>
                </c:pt>
                <c:pt idx="317">
                  <c:v>910.25529378589727</c:v>
                </c:pt>
                <c:pt idx="318">
                  <c:v>910.18769020014759</c:v>
                </c:pt>
                <c:pt idx="319">
                  <c:v>910.12069829657116</c:v>
                </c:pt>
                <c:pt idx="320">
                  <c:v>910.05431294922823</c:v>
                </c:pt>
                <c:pt idx="321">
                  <c:v>909.98852906746049</c:v>
                </c:pt>
                <c:pt idx="322">
                  <c:v>909.92334159579752</c:v>
                </c:pt>
                <c:pt idx="323">
                  <c:v>909.85874551385893</c:v>
                </c:pt>
                <c:pt idx="324">
                  <c:v>909.79473583625452</c:v>
                </c:pt>
                <c:pt idx="325">
                  <c:v>909.73130761248115</c:v>
                </c:pt>
                <c:pt idx="326">
                  <c:v>909.66845592681682</c:v>
                </c:pt>
                <c:pt idx="327">
                  <c:v>909.60617589821186</c:v>
                </c:pt>
                <c:pt idx="328">
                  <c:v>909.54446268017796</c:v>
                </c:pt>
                <c:pt idx="329">
                  <c:v>909.48331146067392</c:v>
                </c:pt>
                <c:pt idx="330">
                  <c:v>909.42271746198969</c:v>
                </c:pt>
                <c:pt idx="331">
                  <c:v>909.36267594062747</c:v>
                </c:pt>
                <c:pt idx="332">
                  <c:v>909.30318218718037</c:v>
                </c:pt>
                <c:pt idx="333">
                  <c:v>909.24423152620943</c:v>
                </c:pt>
                <c:pt idx="334">
                  <c:v>909.18581931611777</c:v>
                </c:pt>
                <c:pt idx="335">
                  <c:v>909.12794094902313</c:v>
                </c:pt>
                <c:pt idx="336">
                  <c:v>909.07059185062781</c:v>
                </c:pt>
                <c:pt idx="337">
                  <c:v>909.01376748008727</c:v>
                </c:pt>
                <c:pt idx="338">
                  <c:v>908.9574633298763</c:v>
                </c:pt>
                <c:pt idx="339">
                  <c:v>908.90167492565342</c:v>
                </c:pt>
                <c:pt idx="340">
                  <c:v>908.84639782612385</c:v>
                </c:pt>
                <c:pt idx="341">
                  <c:v>908.79162762290014</c:v>
                </c:pt>
                <c:pt idx="342">
                  <c:v>908.7373599403619</c:v>
                </c:pt>
                <c:pt idx="343">
                  <c:v>908.68359043551322</c:v>
                </c:pt>
                <c:pt idx="344">
                  <c:v>908.63031479783888</c:v>
                </c:pt>
                <c:pt idx="345">
                  <c:v>908.577528749159</c:v>
                </c:pt>
                <c:pt idx="346">
                  <c:v>908.52522804348246</c:v>
                </c:pt>
                <c:pt idx="347">
                  <c:v>908.47340846685881</c:v>
                </c:pt>
                <c:pt idx="348">
                  <c:v>908.4220658372285</c:v>
                </c:pt>
                <c:pt idx="349">
                  <c:v>908.37119600427263</c:v>
                </c:pt>
                <c:pt idx="350">
                  <c:v>908.32079484926078</c:v>
                </c:pt>
                <c:pt idx="351">
                  <c:v>908.27085828489817</c:v>
                </c:pt>
                <c:pt idx="352">
                  <c:v>908.22138225517142</c:v>
                </c:pt>
                <c:pt idx="353">
                  <c:v>908.17236273519336</c:v>
                </c:pt>
                <c:pt idx="354">
                  <c:v>908.12379573104704</c:v>
                </c:pt>
                <c:pt idx="355">
                  <c:v>908.07567727962828</c:v>
                </c:pt>
                <c:pt idx="356">
                  <c:v>908.02800344848788</c:v>
                </c:pt>
                <c:pt idx="357">
                  <c:v>907.98077033567256</c:v>
                </c:pt>
                <c:pt idx="358">
                  <c:v>907.93397406956547</c:v>
                </c:pt>
                <c:pt idx="359">
                  <c:v>907.88761080872564</c:v>
                </c:pt>
                <c:pt idx="360">
                  <c:v>907.84167674172659</c:v>
                </c:pt>
                <c:pt idx="361">
                  <c:v>907.79616808699461</c:v>
                </c:pt>
                <c:pt idx="362">
                  <c:v>907.75108109264647</c:v>
                </c:pt>
                <c:pt idx="363">
                  <c:v>907.7064120363259</c:v>
                </c:pt>
                <c:pt idx="364">
                  <c:v>907.66215722504012</c:v>
                </c:pt>
                <c:pt idx="365">
                  <c:v>907.61831299499579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F3-4F2F-82BA-1C04196BC5AB}"/>
            </c:ext>
          </c:extLst>
        </c:ser>
        <c:ser>
          <c:idx val="1"/>
          <c:order val="1"/>
          <c:tx>
            <c:strRef>
              <c:f>'SIR model'!$C$1</c:f>
              <c:strCache>
                <c:ptCount val="1"/>
                <c:pt idx="0">
                  <c:v>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'SIR model'!$A$2:$A$367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model'!$C$2:$C$367</c:f>
              <c:numCache>
                <c:formatCode>0.00</c:formatCode>
                <c:ptCount val="366"/>
                <c:pt idx="0" formatCode="General">
                  <c:v>5</c:v>
                </c:pt>
                <c:pt idx="1">
                  <c:v>4.9974999999999996</c:v>
                </c:pt>
                <c:pt idx="2">
                  <c:v>4.9947526243749998</c:v>
                </c:pt>
                <c:pt idx="3">
                  <c:v>4.9917585186035085</c:v>
                </c:pt>
                <c:pt idx="4">
                  <c:v>4.9885183762451959</c:v>
                </c:pt>
                <c:pt idx="5">
                  <c:v>4.9850329386180041</c:v>
                </c:pt>
                <c:pt idx="6">
                  <c:v>4.9813029944559544</c:v>
                </c:pt>
                <c:pt idx="7">
                  <c:v>4.9773293795479185</c:v>
                </c:pt>
                <c:pt idx="8">
                  <c:v>4.9731129763576289</c:v>
                </c:pt>
                <c:pt idx="9">
                  <c:v>4.9686547136252166</c:v>
                </c:pt>
                <c:pt idx="10">
                  <c:v>4.9639555659505676</c:v>
                </c:pt>
                <c:pt idx="11">
                  <c:v>4.9590165533588229</c:v>
                </c:pt>
                <c:pt idx="12">
                  <c:v>4.9538387408483322</c:v>
                </c:pt>
                <c:pt idx="13">
                  <c:v>4.9484232379214053</c:v>
                </c:pt>
                <c:pt idx="14">
                  <c:v>4.9427711980981952</c:v>
                </c:pt>
                <c:pt idx="15">
                  <c:v>4.9368838184140778</c:v>
                </c:pt>
                <c:pt idx="16">
                  <c:v>4.9307623389008839</c:v>
                </c:pt>
                <c:pt idx="17">
                  <c:v>4.9244080420523675</c:v>
                </c:pt>
                <c:pt idx="18">
                  <c:v>4.9178222522742834</c:v>
                </c:pt>
                <c:pt idx="19">
                  <c:v>4.9110063353194731</c:v>
                </c:pt>
                <c:pt idx="20">
                  <c:v>4.9039616977083584</c:v>
                </c:pt>
                <c:pt idx="21">
                  <c:v>4.8966897861352496</c:v>
                </c:pt>
                <c:pt idx="22">
                  <c:v>4.8891920868608834</c:v>
                </c:pt>
                <c:pt idx="23">
                  <c:v>4.8814701250916155</c:v>
                </c:pt>
                <c:pt idx="24">
                  <c:v>4.8735254643456969</c:v>
                </c:pt>
                <c:pt idx="25">
                  <c:v>4.8653597058070677</c:v>
                </c:pt>
                <c:pt idx="26">
                  <c:v>4.8569744876671157</c:v>
                </c:pt>
                <c:pt idx="27">
                  <c:v>4.8483714844548302</c:v>
                </c:pt>
                <c:pt idx="28">
                  <c:v>4.8395524063558311</c:v>
                </c:pt>
                <c:pt idx="29">
                  <c:v>4.830518998520696</c:v>
                </c:pt>
                <c:pt idx="30">
                  <c:v>4.8212730403630708</c:v>
                </c:pt>
                <c:pt idx="31">
                  <c:v>4.8118163448480145</c:v>
                </c:pt>
                <c:pt idx="32">
                  <c:v>4.8021507577710487</c:v>
                </c:pt>
                <c:pt idx="33">
                  <c:v>4.7922781570283774</c:v>
                </c:pt>
                <c:pt idx="34">
                  <c:v>4.7822004518787518</c:v>
                </c:pt>
                <c:pt idx="35">
                  <c:v>4.7719195821974525</c:v>
                </c:pt>
                <c:pt idx="36">
                  <c:v>4.7614375177228609</c:v>
                </c:pt>
                <c:pt idx="37">
                  <c:v>4.7507562572960991</c:v>
                </c:pt>
                <c:pt idx="38">
                  <c:v>4.7398778280942064</c:v>
                </c:pt>
                <c:pt idx="39">
                  <c:v>4.7288042848573362</c:v>
                </c:pt>
                <c:pt idx="40">
                  <c:v>4.7175377091104442</c:v>
                </c:pt>
                <c:pt idx="41">
                  <c:v>4.7060802083799445</c:v>
                </c:pt>
                <c:pt idx="42">
                  <c:v>4.6944339154057957</c:v>
                </c:pt>
                <c:pt idx="43">
                  <c:v>4.6826009873495122</c:v>
                </c:pt>
                <c:pt idx="44">
                  <c:v>4.6705836049985425</c:v>
                </c:pt>
                <c:pt idx="45">
                  <c:v>4.6583839719675</c:v>
                </c:pt>
                <c:pt idx="46">
                  <c:v>4.6460043138967073</c:v>
                </c:pt>
                <c:pt idx="47">
                  <c:v>4.6334468776485052</c:v>
                </c:pt>
                <c:pt idx="48">
                  <c:v>4.6207139305017977</c:v>
                </c:pt>
                <c:pt idx="49">
                  <c:v>4.6078077593452784</c:v>
                </c:pt>
                <c:pt idx="50">
                  <c:v>4.5947306698697865</c:v>
                </c:pt>
                <c:pt idx="51">
                  <c:v>4.5814849857602438</c:v>
                </c:pt>
                <c:pt idx="52">
                  <c:v>4.5680730478876068</c:v>
                </c:pt>
                <c:pt idx="53">
                  <c:v>4.5544972135012722</c:v>
                </c:pt>
                <c:pt idx="54">
                  <c:v>4.5407598554223645</c:v>
                </c:pt>
                <c:pt idx="55">
                  <c:v>4.5268633612383216</c:v>
                </c:pt>
                <c:pt idx="56">
                  <c:v>4.5128101324992125</c:v>
                </c:pt>
                <c:pt idx="57">
                  <c:v>4.4986025839161794</c:v>
                </c:pt>
                <c:pt idx="58">
                  <c:v>4.4842431425624216</c:v>
                </c:pt>
                <c:pt idx="59">
                  <c:v>4.4697342470771124</c:v>
                </c:pt>
                <c:pt idx="60">
                  <c:v>4.4550783468726411</c:v>
                </c:pt>
                <c:pt idx="61">
                  <c:v>4.4402779013455644</c:v>
                </c:pt>
                <c:pt idx="62">
                  <c:v>4.4253353790916377</c:v>
                </c:pt>
                <c:pt idx="63">
                  <c:v>4.4102532571252997</c:v>
                </c:pt>
                <c:pt idx="64">
                  <c:v>4.395034020103969</c:v>
                </c:pt>
                <c:pt idx="65">
                  <c:v>4.3796801595575001</c:v>
                </c:pt>
                <c:pt idx="66">
                  <c:v>4.3641941731231455</c:v>
                </c:pt>
                <c:pt idx="67">
                  <c:v>4.3485785637863579</c:v>
                </c:pt>
                <c:pt idx="68">
                  <c:v>4.3328358391277586</c:v>
                </c:pt>
                <c:pt idx="69">
                  <c:v>4.3169685105765856</c:v>
                </c:pt>
                <c:pt idx="70">
                  <c:v>4.300979092670941</c:v>
                </c:pt>
                <c:pt idx="71">
                  <c:v>4.2848701023251197</c:v>
                </c:pt>
                <c:pt idx="72">
                  <c:v>4.268644058104325</c:v>
                </c:pt>
                <c:pt idx="73">
                  <c:v>4.2523034795070433</c:v>
                </c:pt>
                <c:pt idx="74">
                  <c:v>4.2358508862553528</c:v>
                </c:pt>
                <c:pt idx="75">
                  <c:v>4.2192887975934301</c:v>
                </c:pt>
                <c:pt idx="76">
                  <c:v>4.2026197315945</c:v>
                </c:pt>
                <c:pt idx="77">
                  <c:v>4.1858462044764835</c:v>
                </c:pt>
                <c:pt idx="78">
                  <c:v>4.1689707299265661</c:v>
                </c:pt>
                <c:pt idx="79">
                  <c:v>4.1519958184349166</c:v>
                </c:pt>
                <c:pt idx="80">
                  <c:v>4.1349239766377774</c:v>
                </c:pt>
                <c:pt idx="81">
                  <c:v>4.1177577066701128</c:v>
                </c:pt>
                <c:pt idx="82">
                  <c:v>4.1004995055280311</c:v>
                </c:pt>
                <c:pt idx="83">
                  <c:v>4.0831518644411569</c:v>
                </c:pt>
                <c:pt idx="84">
                  <c:v>4.0657172682551277</c:v>
                </c:pt>
                <c:pt idx="85">
                  <c:v>4.0481981948243861</c:v>
                </c:pt>
                <c:pt idx="86">
                  <c:v>4.0305971144154267</c:v>
                </c:pt>
                <c:pt idx="87">
                  <c:v>4.0129164891206406</c:v>
                </c:pt>
                <c:pt idx="88">
                  <c:v>3.9951587722828981</c:v>
                </c:pt>
                <c:pt idx="89">
                  <c:v>3.977326407930998</c:v>
                </c:pt>
                <c:pt idx="90">
                  <c:v>3.9594218302261126</c:v>
                </c:pt>
                <c:pt idx="91">
                  <c:v>3.9414474629193199</c:v>
                </c:pt>
                <c:pt idx="92">
                  <c:v>3.9234057188203453</c:v>
                </c:pt>
                <c:pt idx="93">
                  <c:v>3.9052989992775955</c:v>
                </c:pt>
                <c:pt idx="94">
                  <c:v>3.8871296936695661</c:v>
                </c:pt>
                <c:pt idx="95">
                  <c:v>3.8689001789077064</c:v>
                </c:pt>
                <c:pt idx="96">
                  <c:v>3.8506128189508022</c:v>
                </c:pt>
                <c:pt idx="97">
                  <c:v>3.8322699643309353</c:v>
                </c:pt>
                <c:pt idx="98">
                  <c:v>3.8138739516910696</c:v>
                </c:pt>
                <c:pt idx="99">
                  <c:v>3.7954271033343088</c:v>
                </c:pt>
                <c:pt idx="100">
                  <c:v>3.7769317267848495</c:v>
                </c:pt>
                <c:pt idx="101">
                  <c:v>3.7583901143606693</c:v>
                </c:pt>
                <c:pt idx="102">
                  <c:v>3.7398045427579523</c:v>
                </c:pt>
                <c:pt idx="103">
                  <c:v>3.7211772726472683</c:v>
                </c:pt>
                <c:pt idx="104">
                  <c:v>3.7025105482815137</c:v>
                </c:pt>
                <c:pt idx="105">
                  <c:v>3.6838065971155949</c:v>
                </c:pt>
                <c:pt idx="106">
                  <c:v>3.6650676294378561</c:v>
                </c:pt>
                <c:pt idx="107">
                  <c:v>3.6462958380132173</c:v>
                </c:pt>
                <c:pt idx="108">
                  <c:v>3.6274933977380117</c:v>
                </c:pt>
                <c:pt idx="109">
                  <c:v>3.6086624653064758</c:v>
                </c:pt>
                <c:pt idx="110">
                  <c:v>3.5898051788888576</c:v>
                </c:pt>
                <c:pt idx="111">
                  <c:v>3.570923657821099</c:v>
                </c:pt>
                <c:pt idx="112">
                  <c:v>3.5520200023060342</c:v>
                </c:pt>
                <c:pt idx="113">
                  <c:v>3.5330962931260497</c:v>
                </c:pt>
                <c:pt idx="114">
                  <c:v>3.5141545913671393</c:v>
                </c:pt>
                <c:pt idx="115">
                  <c:v>3.4951969381542871</c:v>
                </c:pt>
                <c:pt idx="116">
                  <c:v>3.4762253543980957</c:v>
                </c:pt>
                <c:pt idx="117">
                  <c:v>3.4572418405525864</c:v>
                </c:pt>
                <c:pt idx="118">
                  <c:v>3.4382483763840828</c:v>
                </c:pt>
                <c:pt idx="119">
                  <c:v>3.4192469207510827</c:v>
                </c:pt>
                <c:pt idx="120">
                  <c:v>3.4002394113950256</c:v>
                </c:pt>
                <c:pt idx="121">
                  <c:v>3.3812277647418587</c:v>
                </c:pt>
                <c:pt idx="122">
                  <c:v>3.3622138757142883</c:v>
                </c:pt>
                <c:pt idx="123">
                  <c:v>3.3431996175546126</c:v>
                </c:pt>
                <c:pt idx="124">
                  <c:v>3.3241868416580247</c:v>
                </c:pt>
                <c:pt idx="125">
                  <c:v>3.3051773774162618</c:v>
                </c:pt>
                <c:pt idx="126">
                  <c:v>3.2861730320714848</c:v>
                </c:pt>
                <c:pt idx="127">
                  <c:v>3.2671755905802637</c:v>
                </c:pt>
                <c:pt idx="128">
                  <c:v>3.2481868154875393</c:v>
                </c:pt>
                <c:pt idx="129">
                  <c:v>3.2292084468104285</c:v>
                </c:pt>
                <c:pt idx="130">
                  <c:v>3.2102422019317456</c:v>
                </c:pt>
                <c:pt idx="131">
                  <c:v>3.191289775503094</c:v>
                </c:pt>
                <c:pt idx="132">
                  <c:v>3.172352839357397</c:v>
                </c:pt>
                <c:pt idx="133">
                  <c:v>3.1534330424307226</c:v>
                </c:pt>
                <c:pt idx="134">
                  <c:v>3.1345320106932539</c:v>
                </c:pt>
                <c:pt idx="135">
                  <c:v>3.1156513470892655</c:v>
                </c:pt>
                <c:pt idx="136">
                  <c:v>3.0967926314859517</c:v>
                </c:pt>
                <c:pt idx="137">
                  <c:v>3.0779574206309608</c:v>
                </c:pt>
                <c:pt idx="138">
                  <c:v>3.0591472481184798</c:v>
                </c:pt>
                <c:pt idx="139">
                  <c:v>3.0403636243637173</c:v>
                </c:pt>
                <c:pt idx="140">
                  <c:v>3.0216080365856293</c:v>
                </c:pt>
                <c:pt idx="141">
                  <c:v>3.0028819487977323</c:v>
                </c:pt>
                <c:pt idx="142">
                  <c:v>2.9841868018068443</c:v>
                </c:pt>
                <c:pt idx="143">
                  <c:v>2.9655240132195986</c:v>
                </c:pt>
                <c:pt idx="144">
                  <c:v>2.9468949774565671</c:v>
                </c:pt>
                <c:pt idx="145">
                  <c:v>2.928301065773836</c:v>
                </c:pt>
                <c:pt idx="146">
                  <c:v>2.9097436262918728</c:v>
                </c:pt>
                <c:pt idx="147">
                  <c:v>2.8912239840315239</c:v>
                </c:pt>
                <c:pt idx="148">
                  <c:v>2.8727434409569792</c:v>
                </c:pt>
                <c:pt idx="149">
                  <c:v>2.8543032760255462</c:v>
                </c:pt>
                <c:pt idx="150">
                  <c:v>2.8359047452440667</c:v>
                </c:pt>
                <c:pt idx="151">
                  <c:v>2.8175490817318209</c:v>
                </c:pt>
                <c:pt idx="152">
                  <c:v>2.7992374957897526</c:v>
                </c:pt>
                <c:pt idx="153">
                  <c:v>2.7809711749758561</c:v>
                </c:pt>
                <c:pt idx="154">
                  <c:v>2.7627512841865629</c:v>
                </c:pt>
                <c:pt idx="155">
                  <c:v>2.7445789657439708</c:v>
                </c:pt>
                <c:pt idx="156">
                  <c:v>2.7264553394887523</c:v>
                </c:pt>
                <c:pt idx="157">
                  <c:v>2.7083815028785834</c:v>
                </c:pt>
                <c:pt idx="158">
                  <c:v>2.6903585310919378</c:v>
                </c:pt>
                <c:pt idx="159">
                  <c:v>2.6723874771370859</c:v>
                </c:pt>
                <c:pt idx="160">
                  <c:v>2.6544693719661407</c:v>
                </c:pt>
                <c:pt idx="161">
                  <c:v>2.6366052245939997</c:v>
                </c:pt>
                <c:pt idx="162">
                  <c:v>2.618796022222023</c:v>
                </c:pt>
                <c:pt idx="163">
                  <c:v>2.6010427303662991</c:v>
                </c:pt>
                <c:pt idx="164">
                  <c:v>2.583346292990341</c:v>
                </c:pt>
                <c:pt idx="165">
                  <c:v>2.5657076326420669</c:v>
                </c:pt>
                <c:pt idx="166">
                  <c:v>2.5481276505949122</c:v>
                </c:pt>
                <c:pt idx="167">
                  <c:v>2.5306072269929252</c:v>
                </c:pt>
                <c:pt idx="168">
                  <c:v>2.5131472209997026</c:v>
                </c:pt>
                <c:pt idx="169">
                  <c:v>2.4957484709510176</c:v>
                </c:pt>
                <c:pt idx="170">
                  <c:v>2.478411794510996</c:v>
                </c:pt>
                <c:pt idx="171">
                  <c:v>2.4611379888316995</c:v>
                </c:pt>
                <c:pt idx="172">
                  <c:v>2.4439278307159786</c:v>
                </c:pt>
                <c:pt idx="173">
                  <c:v>2.4267820767834531</c:v>
                </c:pt>
                <c:pt idx="174">
                  <c:v>2.4097014636394833</c:v>
                </c:pt>
                <c:pt idx="175">
                  <c:v>2.3926867080470027</c:v>
                </c:pt>
                <c:pt idx="176">
                  <c:v>2.375738507101071</c:v>
                </c:pt>
                <c:pt idx="177">
                  <c:v>2.3588575384060237</c:v>
                </c:pt>
                <c:pt idx="178">
                  <c:v>2.3420444602550843</c:v>
                </c:pt>
                <c:pt idx="179">
                  <c:v>2.3252999118123152</c:v>
                </c:pt>
                <c:pt idx="180">
                  <c:v>2.3086245132967793</c:v>
                </c:pt>
                <c:pt idx="181">
                  <c:v>2.2920188661687928</c:v>
                </c:pt>
                <c:pt idx="182">
                  <c:v>2.275483553318141</c:v>
                </c:pt>
                <c:pt idx="183">
                  <c:v>2.259019139254149</c:v>
                </c:pt>
                <c:pt idx="184">
                  <c:v>2.2426261702974819</c:v>
                </c:pt>
                <c:pt idx="185">
                  <c:v>2.2263051747735578</c:v>
                </c:pt>
                <c:pt idx="186">
                  <c:v>2.2100566632074718</c:v>
                </c:pt>
                <c:pt idx="187">
                  <c:v>2.1938811285203075</c:v>
                </c:pt>
                <c:pt idx="188">
                  <c:v>2.1777790462267359</c:v>
                </c:pt>
                <c:pt idx="189">
                  <c:v>2.161750874633793</c:v>
                </c:pt>
                <c:pt idx="190">
                  <c:v>2.1457970550407284</c:v>
                </c:pt>
                <c:pt idx="191">
                  <c:v>2.1299180119398304</c:v>
                </c:pt>
                <c:pt idx="192">
                  <c:v>2.114114153218118</c:v>
                </c:pt>
                <c:pt idx="193">
                  <c:v>2.0983858703598091</c:v>
                </c:pt>
                <c:pt idx="194">
                  <c:v>2.0827335386494665</c:v>
                </c:pt>
                <c:pt idx="195">
                  <c:v>2.0671575173757297</c:v>
                </c:pt>
                <c:pt idx="196">
                  <c:v>2.0516581500355362</c:v>
                </c:pt>
                <c:pt idx="197">
                  <c:v>2.0362357645387497</c:v>
                </c:pt>
                <c:pt idx="198">
                  <c:v>2.0208906734131027</c:v>
                </c:pt>
                <c:pt idx="199">
                  <c:v>2.0056231740093713</c:v>
                </c:pt>
                <c:pt idx="200">
                  <c:v>1.9904335487066982</c:v>
                </c:pt>
                <c:pt idx="201">
                  <c:v>1.9753220651179837</c:v>
                </c:pt>
                <c:pt idx="202">
                  <c:v>1.9602889762952629</c:v>
                </c:pt>
                <c:pt idx="203">
                  <c:v>1.9453345209349968</c:v>
                </c:pt>
                <c:pt idx="204">
                  <c:v>1.9304589235831995</c:v>
                </c:pt>
                <c:pt idx="205">
                  <c:v>1.9156623948403306</c:v>
                </c:pt>
                <c:pt idx="206">
                  <c:v>1.9009451315658801</c:v>
                </c:pt>
                <c:pt idx="207">
                  <c:v>1.8863073170825784</c:v>
                </c:pt>
                <c:pt idx="208">
                  <c:v>1.8717491213801667</c:v>
                </c:pt>
                <c:pt idx="209">
                  <c:v>1.8572707013186591</c:v>
                </c:pt>
                <c:pt idx="210">
                  <c:v>1.8428722008310359</c:v>
                </c:pt>
                <c:pt idx="211">
                  <c:v>1.8285537511253067</c:v>
                </c:pt>
                <c:pt idx="212">
                  <c:v>1.8143154708858882</c:v>
                </c:pt>
                <c:pt idx="213">
                  <c:v>1.8001574664742306</c:v>
                </c:pt>
                <c:pt idx="214">
                  <c:v>1.7860798321286475</c:v>
                </c:pt>
                <c:pt idx="215">
                  <c:v>1.7720826501632905</c:v>
                </c:pt>
                <c:pt idx="216">
                  <c:v>1.7581659911662164</c:v>
                </c:pt>
                <c:pt idx="217">
                  <c:v>1.7443299141965023</c:v>
                </c:pt>
                <c:pt idx="218">
                  <c:v>1.7305744669803538</c:v>
                </c:pt>
                <c:pt idx="219">
                  <c:v>1.7168996861061658</c:v>
                </c:pt>
                <c:pt idx="220">
                  <c:v>1.703305597218489</c:v>
                </c:pt>
                <c:pt idx="221">
                  <c:v>1.6897922152108591</c:v>
                </c:pt>
                <c:pt idx="222">
                  <c:v>1.6763595444174484</c:v>
                </c:pt>
                <c:pt idx="223">
                  <c:v>1.6630075788035001</c:v>
                </c:pt>
                <c:pt idx="224">
                  <c:v>1.6497363021545066</c:v>
                </c:pt>
                <c:pt idx="225">
                  <c:v>1.6365456882640974</c:v>
                </c:pt>
                <c:pt idx="226">
                  <c:v>1.6234357011205998</c:v>
                </c:pt>
                <c:pt idx="227">
                  <c:v>1.6104062950922402</c:v>
                </c:pt>
                <c:pt idx="228">
                  <c:v>1.5974574151109548</c:v>
                </c:pt>
                <c:pt idx="229">
                  <c:v>1.5845889968547777</c:v>
                </c:pt>
                <c:pt idx="230">
                  <c:v>1.5718009669287807</c:v>
                </c:pt>
                <c:pt idx="231">
                  <c:v>1.559093243044533</c:v>
                </c:pt>
                <c:pt idx="232">
                  <c:v>1.5464657341980603</c:v>
                </c:pt>
                <c:pt idx="233">
                  <c:v>1.5339183408462733</c:v>
                </c:pt>
                <c:pt idx="234">
                  <c:v>1.5214509550818462</c:v>
                </c:pt>
                <c:pt idx="235">
                  <c:v>1.5090634608065221</c:v>
                </c:pt>
                <c:pt idx="236">
                  <c:v>1.4967557339028228</c:v>
                </c:pt>
                <c:pt idx="237">
                  <c:v>1.4845276424041469</c:v>
                </c:pt>
                <c:pt idx="238">
                  <c:v>1.4723790466632365</c:v>
                </c:pt>
                <c:pt idx="239">
                  <c:v>1.4603097995189935</c:v>
                </c:pt>
                <c:pt idx="240">
                  <c:v>1.4483197464616333</c:v>
                </c:pt>
                <c:pt idx="241">
                  <c:v>1.4364087257961582</c:v>
                </c:pt>
                <c:pt idx="242">
                  <c:v>1.4245765688041394</c:v>
                </c:pt>
                <c:pt idx="243">
                  <c:v>1.4128230999037936</c:v>
                </c:pt>
                <c:pt idx="244">
                  <c:v>1.401148136808342</c:v>
                </c:pt>
                <c:pt idx="245">
                  <c:v>1.3895514906826445</c:v>
                </c:pt>
                <c:pt idx="246">
                  <c:v>1.3780329662980955</c:v>
                </c:pt>
                <c:pt idx="247">
                  <c:v>1.3665923621857781</c:v>
                </c:pt>
                <c:pt idx="248">
                  <c:v>1.3552294707878625</c:v>
                </c:pt>
                <c:pt idx="249">
                  <c:v>1.3439440786072505</c:v>
                </c:pt>
                <c:pt idx="250">
                  <c:v>1.3327359663554521</c:v>
                </c:pt>
                <c:pt idx="251">
                  <c:v>1.3216049090986959</c:v>
                </c:pt>
                <c:pt idx="252">
                  <c:v>1.3105506764022663</c:v>
                </c:pt>
                <c:pt idx="253">
                  <c:v>1.2995730324730659</c:v>
                </c:pt>
                <c:pt idx="254">
                  <c:v>1.2886717363003992</c:v>
                </c:pt>
                <c:pt idx="255">
                  <c:v>1.2778465417949789</c:v>
                </c:pt>
                <c:pt idx="256">
                  <c:v>1.2670971979261516</c:v>
                </c:pt>
                <c:pt idx="257">
                  <c:v>1.2564234488573438</c:v>
                </c:pt>
                <c:pt idx="258">
                  <c:v>1.2458250340797314</c:v>
                </c:pt>
                <c:pt idx="259">
                  <c:v>1.2353016885441304</c:v>
                </c:pt>
                <c:pt idx="260">
                  <c:v>1.2248531427911127</c:v>
                </c:pt>
                <c:pt idx="261">
                  <c:v>1.2144791230793515</c:v>
                </c:pt>
                <c:pt idx="262">
                  <c:v>1.2041793515121979</c:v>
                </c:pt>
                <c:pt idx="263">
                  <c:v>1.1939535461624917</c:v>
                </c:pt>
                <c:pt idx="264">
                  <c:v>1.1838014211956152</c:v>
                </c:pt>
                <c:pt idx="265">
                  <c:v>1.1737226869907902</c:v>
                </c:pt>
                <c:pt idx="266">
                  <c:v>1.1637170502606293</c:v>
                </c:pt>
                <c:pt idx="267">
                  <c:v>1.1537842141689429</c:v>
                </c:pt>
                <c:pt idx="268">
                  <c:v>1.1439238784468113</c:v>
                </c:pt>
                <c:pt idx="269">
                  <c:v>1.1341357395069303</c:v>
                </c:pt>
                <c:pt idx="270">
                  <c:v>1.1244194905562355</c:v>
                </c:pt>
                <c:pt idx="271">
                  <c:v>1.1147748217068152</c:v>
                </c:pt>
                <c:pt idx="272">
                  <c:v>1.1052014200851208</c:v>
                </c:pt>
                <c:pt idx="273">
                  <c:v>1.0956989699394819</c:v>
                </c:pt>
                <c:pt idx="274">
                  <c:v>1.0862671527459387</c:v>
                </c:pt>
                <c:pt idx="275">
                  <c:v>1.0769056473123986</c:v>
                </c:pt>
                <c:pt idx="276">
                  <c:v>1.0676141298811297</c:v>
                </c:pt>
                <c:pt idx="277">
                  <c:v>1.0583922742295999</c:v>
                </c:pt>
                <c:pt idx="278">
                  <c:v>1.0492397517696739</c:v>
                </c:pt>
                <c:pt idx="279">
                  <c:v>1.0401562316451787</c:v>
                </c:pt>
                <c:pt idx="280">
                  <c:v>1.0311413808278489</c:v>
                </c:pt>
                <c:pt idx="281">
                  <c:v>1.0221948642116661</c:v>
                </c:pt>
                <c:pt idx="282">
                  <c:v>1.0133163447056002</c:v>
                </c:pt>
                <c:pt idx="283">
                  <c:v>1.0045054833247684</c:v>
                </c:pt>
                <c:pt idx="284">
                  <c:v>0.9957619392800241</c:v>
                </c:pt>
                <c:pt idx="285">
                  <c:v>0.98708537006598784</c:v>
                </c:pt>
                <c:pt idx="286">
                  <c:v>0.97847543154753347</c:v>
                </c:pt>
                <c:pt idx="287">
                  <c:v>0.96993177804474273</c:v>
                </c:pt>
                <c:pt idx="288">
                  <c:v>0.96145406241634268</c:v>
                </c:pt>
                <c:pt idx="289">
                  <c:v>0.95304193614163912</c:v>
                </c:pt>
                <c:pt idx="290">
                  <c:v>0.94469504940095916</c:v>
                </c:pt>
                <c:pt idx="291">
                  <c:v>0.93641305115461826</c:v>
                </c:pt>
                <c:pt idx="292">
                  <c:v>0.92819558922042522</c:v>
                </c:pt>
                <c:pt idx="293">
                  <c:v>0.92004231034973893</c:v>
                </c:pt>
                <c:pt idx="294">
                  <c:v>0.91195286030209288</c:v>
                </c:pt>
                <c:pt idx="295">
                  <c:v>0.90392688391839993</c:v>
                </c:pt>
                <c:pt idx="296">
                  <c:v>0.89596402519275409</c:v>
                </c:pt>
                <c:pt idx="297">
                  <c:v>0.8880639273428419</c:v>
                </c:pt>
                <c:pt idx="298">
                  <c:v>0.8802262328789805</c:v>
                </c:pt>
                <c:pt idx="299">
                  <c:v>0.87245058367179551</c:v>
                </c:pt>
                <c:pt idx="300">
                  <c:v>0.86473662101855475</c:v>
                </c:pt>
                <c:pt idx="301">
                  <c:v>0.85708398570817168</c:v>
                </c:pt>
                <c:pt idx="302">
                  <c:v>0.84949231808489589</c:v>
                </c:pt>
                <c:pt idx="303">
                  <c:v>0.84196125811070277</c:v>
                </c:pt>
                <c:pt idx="304">
                  <c:v>0.83449044542640038</c:v>
                </c:pt>
                <c:pt idx="305">
                  <c:v>0.82707951941146662</c:v>
                </c:pt>
                <c:pt idx="306">
                  <c:v>0.819728119242633</c:v>
                </c:pt>
                <c:pt idx="307">
                  <c:v>0.81243588395123001</c:v>
                </c:pt>
                <c:pt idx="308">
                  <c:v>0.80520245247930911</c:v>
                </c:pt>
                <c:pt idx="309">
                  <c:v>0.79802746373455702</c:v>
                </c:pt>
                <c:pt idx="310">
                  <c:v>0.79091055664401688</c:v>
                </c:pt>
                <c:pt idx="311">
                  <c:v>0.78385137020663231</c:v>
                </c:pt>
                <c:pt idx="312">
                  <c:v>0.77684954354462854</c:v>
                </c:pt>
                <c:pt idx="313">
                  <c:v>0.76990471595374688</c:v>
                </c:pt>
                <c:pt idx="314">
                  <c:v>0.76301652695234679</c:v>
                </c:pt>
                <c:pt idx="315">
                  <c:v>0.75618461632939116</c:v>
                </c:pt>
                <c:pt idx="316">
                  <c:v>0.74940862419132959</c:v>
                </c:pt>
                <c:pt idx="317">
                  <c:v>0.74268819100789452</c:v>
                </c:pt>
                <c:pt idx="318">
                  <c:v>0.7360229576568259</c:v>
                </c:pt>
                <c:pt idx="319">
                  <c:v>0.72941256546753808</c:v>
                </c:pt>
                <c:pt idx="320">
                  <c:v>0.72285665626374529</c:v>
                </c:pt>
                <c:pt idx="321">
                  <c:v>0.71635487240505868</c:v>
                </c:pt>
                <c:pt idx="322">
                  <c:v>0.7099068568275716</c:v>
                </c:pt>
                <c:pt idx="323">
                  <c:v>0.70351225308344578</c:v>
                </c:pt>
                <c:pt idx="324">
                  <c:v>0.69717070537951442</c:v>
                </c:pt>
                <c:pt idx="325">
                  <c:v>0.69088185861491602</c:v>
                </c:pt>
                <c:pt idx="326">
                  <c:v>0.6846453584177733</c:v>
                </c:pt>
                <c:pt idx="327">
                  <c:v>0.67846085118093169</c:v>
                </c:pt>
                <c:pt idx="328">
                  <c:v>0.67232798409677186</c:v>
                </c:pt>
                <c:pt idx="329">
                  <c:v>0.66624640519110923</c:v>
                </c:pt>
                <c:pt idx="330">
                  <c:v>0.66021576335619636</c:v>
                </c:pt>
                <c:pt idx="331">
                  <c:v>0.65423570838284006</c:v>
                </c:pt>
                <c:pt idx="332">
                  <c:v>0.64830589099164926</c:v>
                </c:pt>
                <c:pt idx="333">
                  <c:v>0.64242596286342446</c:v>
                </c:pt>
                <c:pt idx="334">
                  <c:v>0.63659557666870603</c:v>
                </c:pt>
                <c:pt idx="335">
                  <c:v>0.63081438609649088</c:v>
                </c:pt>
                <c:pt idx="336">
                  <c:v>0.62508204588213423</c:v>
                </c:pt>
                <c:pt idx="337">
                  <c:v>0.61939821183444821</c:v>
                </c:pt>
                <c:pt idx="338">
                  <c:v>0.61376254086200954</c:v>
                </c:pt>
                <c:pt idx="339">
                  <c:v>0.60817469099869181</c:v>
                </c:pt>
                <c:pt idx="340">
                  <c:v>0.60263432142843287</c:v>
                </c:pt>
                <c:pt idx="341">
                  <c:v>0.59714109250925185</c:v>
                </c:pt>
                <c:pt idx="342">
                  <c:v>0.59169466579652674</c:v>
                </c:pt>
                <c:pt idx="343">
                  <c:v>0.58629470406554707</c:v>
                </c:pt>
                <c:pt idx="344">
                  <c:v>0.58094087133335315</c:v>
                </c:pt>
                <c:pt idx="345">
                  <c:v>0.57563283287987344</c:v>
                </c:pt>
                <c:pt idx="346">
                  <c:v>0.57037025526837337</c:v>
                </c:pt>
                <c:pt idx="347">
                  <c:v>0.56515280636522791</c:v>
                </c:pt>
                <c:pt idx="348">
                  <c:v>0.55998015535902801</c:v>
                </c:pt>
                <c:pt idx="349">
                  <c:v>0.55485197277903531</c:v>
                </c:pt>
                <c:pt idx="350">
                  <c:v>0.549767930512994</c:v>
                </c:pt>
                <c:pt idx="351">
                  <c:v>0.54472770182431418</c:v>
                </c:pt>
                <c:pt idx="352">
                  <c:v>0.53973096136863574</c:v>
                </c:pt>
                <c:pt idx="353">
                  <c:v>0.53477738520978568</c:v>
                </c:pt>
                <c:pt idx="354">
                  <c:v>0.52986665083513906</c:v>
                </c:pt>
                <c:pt idx="355">
                  <c:v>0.52499843717039552</c:v>
                </c:pt>
                <c:pt idx="356">
                  <c:v>0.52017242459378132</c:v>
                </c:pt>
                <c:pt idx="357">
                  <c:v>0.5153882949496883</c:v>
                </c:pt>
                <c:pt idx="358">
                  <c:v>0.51064573156176019</c:v>
                </c:pt>
                <c:pt idx="359">
                  <c:v>0.5059444192454372</c:v>
                </c:pt>
                <c:pt idx="360">
                  <c:v>0.50128404431996831</c:v>
                </c:pt>
                <c:pt idx="361">
                  <c:v>0.49666429461990291</c:v>
                </c:pt>
                <c:pt idx="362">
                  <c:v>0.49208485950607039</c:v>
                </c:pt>
                <c:pt idx="363">
                  <c:v>0.48754542987605914</c:v>
                </c:pt>
                <c:pt idx="364">
                  <c:v>0.48304569817420379</c:v>
                </c:pt>
                <c:pt idx="365">
                  <c:v>0.47858535840109073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F3-4F2F-82BA-1C04196BC5AB}"/>
            </c:ext>
          </c:extLst>
        </c:ser>
        <c:ser>
          <c:idx val="2"/>
          <c:order val="2"/>
          <c:tx>
            <c:strRef>
              <c:f>'SIR model'!$D$1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'SIR model'!$A$2:$A$367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model'!$D$2:$D$367</c:f>
              <c:numCache>
                <c:formatCode>0.00</c:formatCode>
                <c:ptCount val="366"/>
                <c:pt idx="0" formatCode="General">
                  <c:v>0</c:v>
                </c:pt>
                <c:pt idx="1">
                  <c:v>0.5</c:v>
                </c:pt>
                <c:pt idx="2">
                  <c:v>0.99974999999999992</c:v>
                </c:pt>
                <c:pt idx="3">
                  <c:v>1.4992252624375</c:v>
                </c:pt>
                <c:pt idx="4">
                  <c:v>1.9984011142978508</c:v>
                </c:pt>
                <c:pt idx="5">
                  <c:v>2.4972529519223703</c:v>
                </c:pt>
                <c:pt idx="6">
                  <c:v>2.9957562457841709</c:v>
                </c:pt>
                <c:pt idx="7">
                  <c:v>3.4938865452297665</c:v>
                </c:pt>
                <c:pt idx="8">
                  <c:v>3.9916194831845582</c:v>
                </c:pt>
                <c:pt idx="9">
                  <c:v>4.4889307808203212</c:v>
                </c:pt>
                <c:pt idx="10">
                  <c:v>4.9857962521828432</c:v>
                </c:pt>
                <c:pt idx="11">
                  <c:v>5.4821918087779</c:v>
                </c:pt>
                <c:pt idx="12">
                  <c:v>5.9780934641137824</c:v>
                </c:pt>
                <c:pt idx="13">
                  <c:v>6.4734773381986157</c:v>
                </c:pt>
                <c:pt idx="14">
                  <c:v>6.9683196619907566</c:v>
                </c:pt>
                <c:pt idx="15">
                  <c:v>7.4625967818005758</c:v>
                </c:pt>
                <c:pt idx="16">
                  <c:v>7.9562851636419838</c:v>
                </c:pt>
                <c:pt idx="17">
                  <c:v>8.4493613975320727</c:v>
                </c:pt>
                <c:pt idx="18">
                  <c:v>8.9418022017373087</c:v>
                </c:pt>
                <c:pt idx="19">
                  <c:v>9.4335844269647371</c:v>
                </c:pt>
                <c:pt idx="20">
                  <c:v>9.9246850604966852</c:v>
                </c:pt>
                <c:pt idx="21">
                  <c:v>10.415081230267521</c:v>
                </c:pt>
                <c:pt idx="22">
                  <c:v>10.904750208881046</c:v>
                </c:pt>
                <c:pt idx="23">
                  <c:v>11.393669417567134</c:v>
                </c:pt>
                <c:pt idx="24">
                  <c:v>11.881816430076295</c:v>
                </c:pt>
                <c:pt idx="25">
                  <c:v>12.369168976510865</c:v>
                </c:pt>
                <c:pt idx="26">
                  <c:v>12.855704947091573</c:v>
                </c:pt>
                <c:pt idx="27">
                  <c:v>13.341402395858283</c:v>
                </c:pt>
                <c:pt idx="28">
                  <c:v>13.826239544303766</c:v>
                </c:pt>
                <c:pt idx="29">
                  <c:v>14.310194784939348</c:v>
                </c:pt>
                <c:pt idx="30">
                  <c:v>14.793246684791418</c:v>
                </c:pt>
                <c:pt idx="31">
                  <c:v>15.275373988827726</c:v>
                </c:pt>
                <c:pt idx="32">
                  <c:v>15.756555623312527</c:v>
                </c:pt>
                <c:pt idx="33">
                  <c:v>16.236770699089632</c:v>
                </c:pt>
                <c:pt idx="34">
                  <c:v>16.715998514792471</c:v>
                </c:pt>
                <c:pt idx="35">
                  <c:v>17.194218559980346</c:v>
                </c:pt>
                <c:pt idx="36">
                  <c:v>17.671410518200091</c:v>
                </c:pt>
                <c:pt idx="37">
                  <c:v>18.147554269972378</c:v>
                </c:pt>
                <c:pt idx="38">
                  <c:v>18.622629895701987</c:v>
                </c:pt>
                <c:pt idx="39">
                  <c:v>19.096617678511407</c:v>
                </c:pt>
                <c:pt idx="40">
                  <c:v>19.569498106997141</c:v>
                </c:pt>
                <c:pt idx="41">
                  <c:v>20.041251877908184</c:v>
                </c:pt>
                <c:pt idx="42">
                  <c:v>20.511859898746177</c:v>
                </c:pt>
                <c:pt idx="43">
                  <c:v>20.981303290286757</c:v>
                </c:pt>
                <c:pt idx="44">
                  <c:v>21.449563389021709</c:v>
                </c:pt>
                <c:pt idx="45">
                  <c:v>21.916621749521564</c:v>
                </c:pt>
                <c:pt idx="46">
                  <c:v>22.382460146718316</c:v>
                </c:pt>
                <c:pt idx="47">
                  <c:v>22.847060578107985</c:v>
                </c:pt>
                <c:pt idx="48">
                  <c:v>23.310405265872834</c:v>
                </c:pt>
                <c:pt idx="49">
                  <c:v>23.772476658923015</c:v>
                </c:pt>
                <c:pt idx="50">
                  <c:v>24.233257434857542</c:v>
                </c:pt>
                <c:pt idx="51">
                  <c:v>24.692730501844522</c:v>
                </c:pt>
                <c:pt idx="52">
                  <c:v>25.150879000420545</c:v>
                </c:pt>
                <c:pt idx="53">
                  <c:v>25.607686305209306</c:v>
                </c:pt>
                <c:pt idx="54">
                  <c:v>26.063136026559434</c:v>
                </c:pt>
                <c:pt idx="55">
                  <c:v>26.51721201210167</c:v>
                </c:pt>
                <c:pt idx="56">
                  <c:v>26.969898348225502</c:v>
                </c:pt>
                <c:pt idx="57">
                  <c:v>27.421179361475424</c:v>
                </c:pt>
                <c:pt idx="58">
                  <c:v>27.871039619867041</c:v>
                </c:pt>
                <c:pt idx="59">
                  <c:v>28.319463934123284</c:v>
                </c:pt>
                <c:pt idx="60">
                  <c:v>28.766437358830995</c:v>
                </c:pt>
                <c:pt idx="61">
                  <c:v>29.211945193518257</c:v>
                </c:pt>
                <c:pt idx="62">
                  <c:v>29.655972983652813</c:v>
                </c:pt>
                <c:pt idx="63">
                  <c:v>30.098506521561976</c:v>
                </c:pt>
                <c:pt idx="64">
                  <c:v>30.539531847274507</c:v>
                </c:pt>
                <c:pt idx="65">
                  <c:v>30.979035249284905</c:v>
                </c:pt>
                <c:pt idx="66">
                  <c:v>31.417003265240655</c:v>
                </c:pt>
                <c:pt idx="67">
                  <c:v>31.853422682552971</c:v>
                </c:pt>
                <c:pt idx="68">
                  <c:v>32.288280538931609</c:v>
                </c:pt>
                <c:pt idx="69">
                  <c:v>32.721564122844384</c:v>
                </c:pt>
                <c:pt idx="70">
                  <c:v>33.153260973902043</c:v>
                </c:pt>
                <c:pt idx="71">
                  <c:v>33.58335888316914</c:v>
                </c:pt>
                <c:pt idx="72">
                  <c:v>34.011845893401649</c:v>
                </c:pt>
                <c:pt idx="73">
                  <c:v>34.438710299212083</c:v>
                </c:pt>
                <c:pt idx="74">
                  <c:v>34.863940647162785</c:v>
                </c:pt>
                <c:pt idx="75">
                  <c:v>35.287525735788321</c:v>
                </c:pt>
                <c:pt idx="76">
                  <c:v>35.709454615547664</c:v>
                </c:pt>
                <c:pt idx="77">
                  <c:v>36.129716588707112</c:v>
                </c:pt>
                <c:pt idx="78">
                  <c:v>36.548301209154758</c:v>
                </c:pt>
                <c:pt idx="79">
                  <c:v>36.965198282147412</c:v>
                </c:pt>
                <c:pt idx="80">
                  <c:v>37.3803978639909</c:v>
                </c:pt>
                <c:pt idx="81">
                  <c:v>37.793890261654681</c:v>
                </c:pt>
                <c:pt idx="82">
                  <c:v>38.205666032321695</c:v>
                </c:pt>
                <c:pt idx="83">
                  <c:v>38.615715982874498</c:v>
                </c:pt>
                <c:pt idx="84">
                  <c:v>39.024031169318611</c:v>
                </c:pt>
                <c:pt idx="85">
                  <c:v>39.430602896144123</c:v>
                </c:pt>
                <c:pt idx="86">
                  <c:v>39.835422715626564</c:v>
                </c:pt>
                <c:pt idx="87">
                  <c:v>40.238482427068107</c:v>
                </c:pt>
                <c:pt idx="88">
                  <c:v>40.639774075980171</c:v>
                </c:pt>
                <c:pt idx="89">
                  <c:v>41.03928995320846</c:v>
                </c:pt>
                <c:pt idx="90">
                  <c:v>41.437022594001562</c:v>
                </c:pt>
                <c:pt idx="91">
                  <c:v>41.832964777024173</c:v>
                </c:pt>
                <c:pt idx="92">
                  <c:v>42.227109523316102</c:v>
                </c:pt>
                <c:pt idx="93">
                  <c:v>42.61945009519814</c:v>
                </c:pt>
                <c:pt idx="94">
                  <c:v>43.009979995125896</c:v>
                </c:pt>
                <c:pt idx="95">
                  <c:v>43.398692964492852</c:v>
                </c:pt>
                <c:pt idx="96">
                  <c:v>43.785582982383623</c:v>
                </c:pt>
                <c:pt idx="97">
                  <c:v>44.170644264278707</c:v>
                </c:pt>
                <c:pt idx="98">
                  <c:v>44.553871260711801</c:v>
                </c:pt>
                <c:pt idx="99">
                  <c:v>44.935258655880908</c:v>
                </c:pt>
                <c:pt idx="100">
                  <c:v>45.31480136621434</c:v>
                </c:pt>
                <c:pt idx="101">
                  <c:v>45.692494538892824</c:v>
                </c:pt>
                <c:pt idx="102">
                  <c:v>46.068333550328887</c:v>
                </c:pt>
                <c:pt idx="103">
                  <c:v>46.442314004604683</c:v>
                </c:pt>
                <c:pt idx="104">
                  <c:v>46.814431731869412</c:v>
                </c:pt>
                <c:pt idx="105">
                  <c:v>47.184682786697564</c:v>
                </c:pt>
                <c:pt idx="106">
                  <c:v>47.553063446409126</c:v>
                </c:pt>
                <c:pt idx="107">
                  <c:v>47.919570209352912</c:v>
                </c:pt>
                <c:pt idx="108">
                  <c:v>48.284199793154237</c:v>
                </c:pt>
                <c:pt idx="109">
                  <c:v>48.646949132928036</c:v>
                </c:pt>
                <c:pt idx="110">
                  <c:v>49.007815379458684</c:v>
                </c:pt>
                <c:pt idx="111">
                  <c:v>49.366795897347572</c:v>
                </c:pt>
                <c:pt idx="112">
                  <c:v>49.72388826312968</c:v>
                </c:pt>
                <c:pt idx="113">
                  <c:v>50.079090263360285</c:v>
                </c:pt>
                <c:pt idx="114">
                  <c:v>50.43239989267289</c:v>
                </c:pt>
                <c:pt idx="115">
                  <c:v>50.783815351809608</c:v>
                </c:pt>
                <c:pt idx="116">
                  <c:v>51.133335045625039</c:v>
                </c:pt>
                <c:pt idx="117">
                  <c:v>51.48095758106485</c:v>
                </c:pt>
                <c:pt idx="118">
                  <c:v>51.826681765120107</c:v>
                </c:pt>
                <c:pt idx="119">
                  <c:v>52.170506602758515</c:v>
                </c:pt>
                <c:pt idx="120">
                  <c:v>52.512431294833625</c:v>
                </c:pt>
                <c:pt idx="121">
                  <c:v>52.852455235973125</c:v>
                </c:pt>
                <c:pt idx="122">
                  <c:v>53.190578012447311</c:v>
                </c:pt>
                <c:pt idx="123">
                  <c:v>53.526799400018739</c:v>
                </c:pt>
                <c:pt idx="124">
                  <c:v>53.8611193617742</c:v>
                </c:pt>
                <c:pt idx="125">
                  <c:v>54.193538045940002</c:v>
                </c:pt>
                <c:pt idx="126">
                  <c:v>54.524055783681625</c:v>
                </c:pt>
                <c:pt idx="127">
                  <c:v>54.852673086888771</c:v>
                </c:pt>
                <c:pt idx="128">
                  <c:v>55.179390645946796</c:v>
                </c:pt>
                <c:pt idx="129">
                  <c:v>55.504209327495552</c:v>
                </c:pt>
                <c:pt idx="130">
                  <c:v>55.827130172176595</c:v>
                </c:pt>
                <c:pt idx="131">
                  <c:v>56.148154392369769</c:v>
                </c:pt>
                <c:pt idx="132">
                  <c:v>56.467283369920075</c:v>
                </c:pt>
                <c:pt idx="133">
                  <c:v>56.784518653855812</c:v>
                </c:pt>
                <c:pt idx="134">
                  <c:v>57.099861958098884</c:v>
                </c:pt>
                <c:pt idx="135">
                  <c:v>57.413315159168206</c:v>
                </c:pt>
                <c:pt idx="136">
                  <c:v>57.724880293877135</c:v>
                </c:pt>
                <c:pt idx="137">
                  <c:v>58.03455955702573</c:v>
                </c:pt>
                <c:pt idx="138">
                  <c:v>58.34235529908883</c:v>
                </c:pt>
                <c:pt idx="139">
                  <c:v>58.648270023900679</c:v>
                </c:pt>
                <c:pt idx="140">
                  <c:v>58.95230638633705</c:v>
                </c:pt>
                <c:pt idx="141">
                  <c:v>59.254467189995616</c:v>
                </c:pt>
                <c:pt idx="142">
                  <c:v>59.554755384875392</c:v>
                </c:pt>
                <c:pt idx="143">
                  <c:v>59.853174065056074</c:v>
                </c:pt>
                <c:pt idx="144">
                  <c:v>60.149726466378034</c:v>
                </c:pt>
                <c:pt idx="145">
                  <c:v>60.444415964123692</c:v>
                </c:pt>
                <c:pt idx="146">
                  <c:v>60.737246070701076</c:v>
                </c:pt>
                <c:pt idx="147">
                  <c:v>61.028220433330262</c:v>
                </c:pt>
                <c:pt idx="148">
                  <c:v>61.317342831733413</c:v>
                </c:pt>
                <c:pt idx="149">
                  <c:v>61.604617175829112</c:v>
                </c:pt>
                <c:pt idx="150">
                  <c:v>61.890047503431667</c:v>
                </c:pt>
                <c:pt idx="151">
                  <c:v>62.173637977956076</c:v>
                </c:pt>
                <c:pt idx="152">
                  <c:v>62.45539288612926</c:v>
                </c:pt>
                <c:pt idx="153">
                  <c:v>62.735316635708237</c:v>
                </c:pt>
                <c:pt idx="154">
                  <c:v>63.013413753205825</c:v>
                </c:pt>
                <c:pt idx="155">
                  <c:v>63.289688881624478</c:v>
                </c:pt>
                <c:pt idx="156">
                  <c:v>63.564146778198875</c:v>
                </c:pt>
                <c:pt idx="157">
                  <c:v>63.83679231214775</c:v>
                </c:pt>
                <c:pt idx="158">
                  <c:v>64.107630462435608</c:v>
                </c:pt>
                <c:pt idx="159">
                  <c:v>64.376666315544796</c:v>
                </c:pt>
                <c:pt idx="160">
                  <c:v>64.643905063258501</c:v>
                </c:pt>
                <c:pt idx="161">
                  <c:v>64.909352000455115</c:v>
                </c:pt>
                <c:pt idx="162">
                  <c:v>65.173012522914519</c:v>
                </c:pt>
                <c:pt idx="163">
                  <c:v>65.434892125136727</c:v>
                </c:pt>
                <c:pt idx="164">
                  <c:v>65.694996398173359</c:v>
                </c:pt>
                <c:pt idx="165">
                  <c:v>65.953331027472387</c:v>
                </c:pt>
                <c:pt idx="166">
                  <c:v>66.209901790736595</c:v>
                </c:pt>
                <c:pt idx="167">
                  <c:v>66.464714555796093</c:v>
                </c:pt>
                <c:pt idx="168">
                  <c:v>66.717775278495381</c:v>
                </c:pt>
                <c:pt idx="169">
                  <c:v>66.969090000595358</c:v>
                </c:pt>
                <c:pt idx="170">
                  <c:v>67.218664847690462</c:v>
                </c:pt>
                <c:pt idx="171">
                  <c:v>67.466506027141563</c:v>
                </c:pt>
                <c:pt idx="172">
                  <c:v>67.712619826024735</c:v>
                </c:pt>
                <c:pt idx="173">
                  <c:v>67.957012609096338</c:v>
                </c:pt>
                <c:pt idx="174">
                  <c:v>68.199690816774677</c:v>
                </c:pt>
                <c:pt idx="175">
                  <c:v>68.440660963138626</c:v>
                </c:pt>
                <c:pt idx="176">
                  <c:v>68.679929633943331</c:v>
                </c:pt>
                <c:pt idx="177">
                  <c:v>68.917503484653437</c:v>
                </c:pt>
                <c:pt idx="178">
                  <c:v>69.153389238494043</c:v>
                </c:pt>
                <c:pt idx="179">
                  <c:v>69.387593684519558</c:v>
                </c:pt>
                <c:pt idx="180">
                  <c:v>69.620123675700796</c:v>
                </c:pt>
                <c:pt idx="181">
                  <c:v>69.850986127030481</c:v>
                </c:pt>
                <c:pt idx="182">
                  <c:v>70.080188013647359</c:v>
                </c:pt>
                <c:pt idx="183">
                  <c:v>70.307736368979178</c:v>
                </c:pt>
                <c:pt idx="184">
                  <c:v>70.53363828290459</c:v>
                </c:pt>
                <c:pt idx="185">
                  <c:v>70.757900899934342</c:v>
                </c:pt>
                <c:pt idx="186">
                  <c:v>70.980531417411697</c:v>
                </c:pt>
                <c:pt idx="187">
                  <c:v>71.201537083732447</c:v>
                </c:pt>
                <c:pt idx="188">
                  <c:v>71.420925196584477</c:v>
                </c:pt>
                <c:pt idx="189">
                  <c:v>71.638703101207156</c:v>
                </c:pt>
                <c:pt idx="190">
                  <c:v>71.85487818867054</c:v>
                </c:pt>
                <c:pt idx="191">
                  <c:v>72.069457894174619</c:v>
                </c:pt>
                <c:pt idx="192">
                  <c:v>72.282449695368598</c:v>
                </c:pt>
                <c:pt idx="193">
                  <c:v>72.493861110690403</c:v>
                </c:pt>
                <c:pt idx="194">
                  <c:v>72.703699697726378</c:v>
                </c:pt>
                <c:pt idx="195">
                  <c:v>72.911973051591332</c:v>
                </c:pt>
                <c:pt idx="196">
                  <c:v>73.118688803328908</c:v>
                </c:pt>
                <c:pt idx="197">
                  <c:v>73.323854618332462</c:v>
                </c:pt>
                <c:pt idx="198">
                  <c:v>73.52747819478634</c:v>
                </c:pt>
                <c:pt idx="199">
                  <c:v>73.729567262127645</c:v>
                </c:pt>
                <c:pt idx="200">
                  <c:v>73.930129579528582</c:v>
                </c:pt>
                <c:pt idx="201">
                  <c:v>74.12917293439925</c:v>
                </c:pt>
                <c:pt idx="202">
                  <c:v>74.326705140911045</c:v>
                </c:pt>
                <c:pt idx="203">
                  <c:v>74.522734038540577</c:v>
                </c:pt>
                <c:pt idx="204">
                  <c:v>74.717267490634072</c:v>
                </c:pt>
                <c:pt idx="205">
                  <c:v>74.910313382992385</c:v>
                </c:pt>
                <c:pt idx="206">
                  <c:v>75.101879622476417</c:v>
                </c:pt>
                <c:pt idx="207">
                  <c:v>75.291974135633012</c:v>
                </c:pt>
                <c:pt idx="208">
                  <c:v>75.48060486734127</c:v>
                </c:pt>
                <c:pt idx="209">
                  <c:v>75.667779779479289</c:v>
                </c:pt>
                <c:pt idx="210">
                  <c:v>75.853506849611151</c:v>
                </c:pt>
                <c:pt idx="211">
                  <c:v>76.037794069694257</c:v>
                </c:pt>
                <c:pt idx="212">
                  <c:v>76.220649444806782</c:v>
                </c:pt>
                <c:pt idx="213">
                  <c:v>76.402080991895374</c:v>
                </c:pt>
                <c:pt idx="214">
                  <c:v>76.582096738542802</c:v>
                </c:pt>
                <c:pt idx="215">
                  <c:v>76.760704721755673</c:v>
                </c:pt>
                <c:pt idx="216">
                  <c:v>76.937912986772005</c:v>
                </c:pt>
                <c:pt idx="217">
                  <c:v>77.11372958588862</c:v>
                </c:pt>
                <c:pt idx="218">
                  <c:v>77.28816257730827</c:v>
                </c:pt>
                <c:pt idx="219">
                  <c:v>77.461220024006309</c:v>
                </c:pt>
                <c:pt idx="220">
                  <c:v>77.632909992616931</c:v>
                </c:pt>
                <c:pt idx="221">
                  <c:v>77.803240552338778</c:v>
                </c:pt>
                <c:pt idx="222">
                  <c:v>77.972219773859862</c:v>
                </c:pt>
                <c:pt idx="223">
                  <c:v>78.139855728301612</c:v>
                </c:pt>
                <c:pt idx="224">
                  <c:v>78.306156486181962</c:v>
                </c:pt>
                <c:pt idx="225">
                  <c:v>78.471130116397418</c:v>
                </c:pt>
                <c:pt idx="226">
                  <c:v>78.634784685223835</c:v>
                </c:pt>
                <c:pt idx="227">
                  <c:v>78.797128255335892</c:v>
                </c:pt>
                <c:pt idx="228">
                  <c:v>78.958168884845122</c:v>
                </c:pt>
                <c:pt idx="229">
                  <c:v>79.117914626356225</c:v>
                </c:pt>
                <c:pt idx="230">
                  <c:v>79.276373526041709</c:v>
                </c:pt>
                <c:pt idx="231">
                  <c:v>79.433553622734593</c:v>
                </c:pt>
                <c:pt idx="232">
                  <c:v>79.589462947039053</c:v>
                </c:pt>
                <c:pt idx="233">
                  <c:v>79.744109520458863</c:v>
                </c:pt>
                <c:pt idx="234">
                  <c:v>79.897501354543493</c:v>
                </c:pt>
                <c:pt idx="235">
                  <c:v>80.049646450051682</c:v>
                </c:pt>
                <c:pt idx="236">
                  <c:v>80.200552796132328</c:v>
                </c:pt>
                <c:pt idx="237">
                  <c:v>80.350228369522611</c:v>
                </c:pt>
                <c:pt idx="238">
                  <c:v>80.498681133763029</c:v>
                </c:pt>
                <c:pt idx="239">
                  <c:v>80.645919038429355</c:v>
                </c:pt>
                <c:pt idx="240">
                  <c:v>80.791950018381257</c:v>
                </c:pt>
                <c:pt idx="241">
                  <c:v>80.936781993027424</c:v>
                </c:pt>
                <c:pt idx="242">
                  <c:v>81.080422865607034</c:v>
                </c:pt>
                <c:pt idx="243">
                  <c:v>81.222880522487443</c:v>
                </c:pt>
                <c:pt idx="244">
                  <c:v>81.364162832477817</c:v>
                </c:pt>
                <c:pt idx="245">
                  <c:v>81.504277646158656</c:v>
                </c:pt>
                <c:pt idx="246">
                  <c:v>81.643232795226922</c:v>
                </c:pt>
                <c:pt idx="247">
                  <c:v>81.781036091856734</c:v>
                </c:pt>
                <c:pt idx="248">
                  <c:v>81.917695328075311</c:v>
                </c:pt>
                <c:pt idx="249">
                  <c:v>82.053218275154094</c:v>
                </c:pt>
                <c:pt idx="250">
                  <c:v>82.187612683014819</c:v>
                </c:pt>
                <c:pt idx="251">
                  <c:v>82.320886279650367</c:v>
                </c:pt>
                <c:pt idx="252">
                  <c:v>82.453046770560235</c:v>
                </c:pt>
                <c:pt idx="253">
                  <c:v>82.584101838200468</c:v>
                </c:pt>
                <c:pt idx="254">
                  <c:v>82.714059141447777</c:v>
                </c:pt>
                <c:pt idx="255">
                  <c:v>82.842926315077818</c:v>
                </c:pt>
                <c:pt idx="256">
                  <c:v>82.970710969257311</c:v>
                </c:pt>
                <c:pt idx="257">
                  <c:v>83.097420689049926</c:v>
                </c:pt>
                <c:pt idx="258">
                  <c:v>83.223063033935659</c:v>
                </c:pt>
                <c:pt idx="259">
                  <c:v>83.347645537343638</c:v>
                </c:pt>
                <c:pt idx="260">
                  <c:v>83.471175706198053</c:v>
                </c:pt>
                <c:pt idx="261">
                  <c:v>83.593661020477171</c:v>
                </c:pt>
                <c:pt idx="262">
                  <c:v>83.7151089327851</c:v>
                </c:pt>
                <c:pt idx="263">
                  <c:v>83.835526867936323</c:v>
                </c:pt>
                <c:pt idx="264">
                  <c:v>83.954922222552568</c:v>
                </c:pt>
                <c:pt idx="265">
                  <c:v>84.073302364672131</c:v>
                </c:pt>
                <c:pt idx="266">
                  <c:v>84.190674633371216</c:v>
                </c:pt>
                <c:pt idx="267">
                  <c:v>84.307046338397285</c:v>
                </c:pt>
                <c:pt idx="268">
                  <c:v>84.422424759814177</c:v>
                </c:pt>
                <c:pt idx="269">
                  <c:v>84.536817147658851</c:v>
                </c:pt>
                <c:pt idx="270">
                  <c:v>84.650230721609546</c:v>
                </c:pt>
                <c:pt idx="271">
                  <c:v>84.762672670665168</c:v>
                </c:pt>
                <c:pt idx="272">
                  <c:v>84.874150152835853</c:v>
                </c:pt>
                <c:pt idx="273">
                  <c:v>84.984670294844364</c:v>
                </c:pt>
                <c:pt idx="274">
                  <c:v>85.09424019183831</c:v>
                </c:pt>
                <c:pt idx="275">
                  <c:v>85.202866907112906</c:v>
                </c:pt>
                <c:pt idx="276">
                  <c:v>85.310557471844149</c:v>
                </c:pt>
                <c:pt idx="277">
                  <c:v>85.417318884832255</c:v>
                </c:pt>
                <c:pt idx="278">
                  <c:v>85.523158112255217</c:v>
                </c:pt>
                <c:pt idx="279">
                  <c:v>85.62808208743219</c:v>
                </c:pt>
                <c:pt idx="280">
                  <c:v>85.732097710596705</c:v>
                </c:pt>
                <c:pt idx="281">
                  <c:v>85.835211848679492</c:v>
                </c:pt>
                <c:pt idx="282">
                  <c:v>85.937431335100655</c:v>
                </c:pt>
                <c:pt idx="283">
                  <c:v>86.038762969571209</c:v>
                </c:pt>
                <c:pt idx="284">
                  <c:v>86.139213517903684</c:v>
                </c:pt>
                <c:pt idx="285">
                  <c:v>86.238789711831686</c:v>
                </c:pt>
                <c:pt idx="286">
                  <c:v>86.337498248838287</c:v>
                </c:pt>
                <c:pt idx="287">
                  <c:v>86.435345791993043</c:v>
                </c:pt>
                <c:pt idx="288">
                  <c:v>86.532338969797522</c:v>
                </c:pt>
                <c:pt idx="289">
                  <c:v>86.628484376039154</c:v>
                </c:pt>
                <c:pt idx="290">
                  <c:v>86.723788569653323</c:v>
                </c:pt>
                <c:pt idx="291">
                  <c:v>86.818258074593416</c:v>
                </c:pt>
                <c:pt idx="292">
                  <c:v>86.911899379708885</c:v>
                </c:pt>
                <c:pt idx="293">
                  <c:v>87.00471893863093</c:v>
                </c:pt>
                <c:pt idx="294">
                  <c:v>87.096723169665907</c:v>
                </c:pt>
                <c:pt idx="295">
                  <c:v>87.187918455696121</c:v>
                </c:pt>
                <c:pt idx="296">
                  <c:v>87.278311144087965</c:v>
                </c:pt>
                <c:pt idx="297">
                  <c:v>87.367907546607242</c:v>
                </c:pt>
                <c:pt idx="298">
                  <c:v>87.456713939341526</c:v>
                </c:pt>
                <c:pt idx="299">
                  <c:v>87.544736562629424</c:v>
                </c:pt>
                <c:pt idx="300">
                  <c:v>87.631981620996598</c:v>
                </c:pt>
                <c:pt idx="301">
                  <c:v>87.71845528309845</c:v>
                </c:pt>
                <c:pt idx="302">
                  <c:v>87.804163681669266</c:v>
                </c:pt>
                <c:pt idx="303">
                  <c:v>87.88911291347776</c:v>
                </c:pt>
                <c:pt idx="304">
                  <c:v>87.973309039288836</c:v>
                </c:pt>
                <c:pt idx="305">
                  <c:v>88.056758083831483</c:v>
                </c:pt>
                <c:pt idx="306">
                  <c:v>88.139466035772628</c:v>
                </c:pt>
                <c:pt idx="307">
                  <c:v>88.221438847696888</c:v>
                </c:pt>
                <c:pt idx="308">
                  <c:v>88.302682436092013</c:v>
                </c:pt>
                <c:pt idx="309">
                  <c:v>88.383202681339938</c:v>
                </c:pt>
                <c:pt idx="310">
                  <c:v>88.463005427713398</c:v>
                </c:pt>
                <c:pt idx="311">
                  <c:v>88.542096483377804</c:v>
                </c:pt>
                <c:pt idx="312">
                  <c:v>88.620481620398465</c:v>
                </c:pt>
                <c:pt idx="313">
                  <c:v>88.698166574752932</c:v>
                </c:pt>
                <c:pt idx="314">
                  <c:v>88.775157046348312</c:v>
                </c:pt>
                <c:pt idx="315">
                  <c:v>88.851458699043548</c:v>
                </c:pt>
                <c:pt idx="316">
                  <c:v>88.92707716067649</c:v>
                </c:pt>
                <c:pt idx="317">
                  <c:v>89.002018023095616</c:v>
                </c:pt>
                <c:pt idx="318">
                  <c:v>89.07628684219641</c:v>
                </c:pt>
                <c:pt idx="319">
                  <c:v>89.149889137962091</c:v>
                </c:pt>
                <c:pt idx="320">
                  <c:v>89.222830394508847</c:v>
                </c:pt>
                <c:pt idx="321">
                  <c:v>89.295116060135229</c:v>
                </c:pt>
                <c:pt idx="322">
                  <c:v>89.366751547375728</c:v>
                </c:pt>
                <c:pt idx="323">
                  <c:v>89.437742233058486</c:v>
                </c:pt>
                <c:pt idx="324">
                  <c:v>89.50809345836683</c:v>
                </c:pt>
                <c:pt idx="325">
                  <c:v>89.577810528904777</c:v>
                </c:pt>
                <c:pt idx="326">
                  <c:v>89.646898714766266</c:v>
                </c:pt>
                <c:pt idx="327">
                  <c:v>89.71536325060805</c:v>
                </c:pt>
                <c:pt idx="328">
                  <c:v>89.783209335726141</c:v>
                </c:pt>
                <c:pt idx="329">
                  <c:v>89.850442134135818</c:v>
                </c:pt>
                <c:pt idx="330">
                  <c:v>89.917066774654927</c:v>
                </c:pt>
                <c:pt idx="331">
                  <c:v>89.983088350990542</c:v>
                </c:pt>
                <c:pt idx="332">
                  <c:v>90.048511921828819</c:v>
                </c:pt>
                <c:pt idx="333">
                  <c:v>90.113342510927978</c:v>
                </c:pt>
                <c:pt idx="334">
                  <c:v>90.177585107214327</c:v>
                </c:pt>
                <c:pt idx="335">
                  <c:v>90.241244664881194</c:v>
                </c:pt>
                <c:pt idx="336">
                  <c:v>90.304326103490837</c:v>
                </c:pt>
                <c:pt idx="337">
                  <c:v>90.366834308079049</c:v>
                </c:pt>
                <c:pt idx="338">
                  <c:v>90.428774129262493</c:v>
                </c:pt>
                <c:pt idx="339">
                  <c:v>90.490150383348691</c:v>
                </c:pt>
                <c:pt idx="340">
                  <c:v>90.550967852448565</c:v>
                </c:pt>
                <c:pt idx="341">
                  <c:v>90.611231284591412</c:v>
                </c:pt>
                <c:pt idx="342">
                  <c:v>90.670945393842331</c:v>
                </c:pt>
                <c:pt idx="343">
                  <c:v>90.730114860421978</c:v>
                </c:pt>
                <c:pt idx="344">
                  <c:v>90.788744330828536</c:v>
                </c:pt>
                <c:pt idx="345">
                  <c:v>90.846838417961877</c:v>
                </c:pt>
                <c:pt idx="346">
                  <c:v>90.904401701249867</c:v>
                </c:pt>
                <c:pt idx="347">
                  <c:v>90.961438726776706</c:v>
                </c:pt>
                <c:pt idx="348">
                  <c:v>91.017954007413223</c:v>
                </c:pt>
                <c:pt idx="349">
                  <c:v>91.073952022949129</c:v>
                </c:pt>
                <c:pt idx="350">
                  <c:v>91.129437220227032</c:v>
                </c:pt>
                <c:pt idx="351">
                  <c:v>91.184414013278328</c:v>
                </c:pt>
                <c:pt idx="352">
                  <c:v>91.238886783460757</c:v>
                </c:pt>
                <c:pt idx="353">
                  <c:v>91.292859879597614</c:v>
                </c:pt>
                <c:pt idx="354">
                  <c:v>91.346337618118596</c:v>
                </c:pt>
                <c:pt idx="355">
                  <c:v>91.399324283202105</c:v>
                </c:pt>
                <c:pt idx="356">
                  <c:v>91.451824126919149</c:v>
                </c:pt>
                <c:pt idx="357">
                  <c:v>91.503841369378534</c:v>
                </c:pt>
                <c:pt idx="358">
                  <c:v>91.555380198873507</c:v>
                </c:pt>
                <c:pt idx="359">
                  <c:v>91.60644477202969</c:v>
                </c:pt>
                <c:pt idx="360">
                  <c:v>91.657039213954235</c:v>
                </c:pt>
                <c:pt idx="361">
                  <c:v>91.707167618386237</c:v>
                </c:pt>
                <c:pt idx="362">
                  <c:v>91.75683404784823</c:v>
                </c:pt>
                <c:pt idx="363">
                  <c:v>91.806042533798831</c:v>
                </c:pt>
                <c:pt idx="364">
                  <c:v>91.85479707678644</c:v>
                </c:pt>
                <c:pt idx="365">
                  <c:v>91.903101646603858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F3-4F2F-82BA-1C04196BC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73552"/>
        <c:axId val="417869944"/>
      </c:scatterChart>
      <c:valAx>
        <c:axId val="41787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69944"/>
        <c:crosses val="autoZero"/>
        <c:crossBetween val="midCat"/>
      </c:valAx>
      <c:valAx>
        <c:axId val="41786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7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Model fitting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'Model fitting'!$B$1</c:f>
              <c:strCache>
                <c:ptCount val="1"/>
                <c:pt idx="0">
                  <c:v>S_obs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'Model fitting'!$A$2:$A$1000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fitting'!$B$2:$B$1000</c:f>
              <c:numCache>
                <c:formatCode>General</c:formatCode>
                <c:ptCount val="999"/>
                <c:pt idx="0">
                  <c:v>99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97</c:v>
                </c:pt>
                <c:pt idx="5">
                  <c:v>97</c:v>
                </c:pt>
                <c:pt idx="6">
                  <c:v>94</c:v>
                </c:pt>
                <c:pt idx="7">
                  <c:v>91</c:v>
                </c:pt>
                <c:pt idx="8">
                  <c:v>87</c:v>
                </c:pt>
                <c:pt idx="9">
                  <c:v>82</c:v>
                </c:pt>
                <c:pt idx="10">
                  <c:v>77</c:v>
                </c:pt>
                <c:pt idx="11">
                  <c:v>70</c:v>
                </c:pt>
                <c:pt idx="12">
                  <c:v>61</c:v>
                </c:pt>
                <c:pt idx="13">
                  <c:v>54</c:v>
                </c:pt>
                <c:pt idx="14">
                  <c:v>49</c:v>
                </c:pt>
                <c:pt idx="15">
                  <c:v>46</c:v>
                </c:pt>
                <c:pt idx="16">
                  <c:v>39</c:v>
                </c:pt>
                <c:pt idx="17">
                  <c:v>30</c:v>
                </c:pt>
                <c:pt idx="18">
                  <c:v>25</c:v>
                </c:pt>
                <c:pt idx="19">
                  <c:v>19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E8-4A99-82C5-58FF5AEE8374}"/>
            </c:ext>
          </c:extLst>
        </c:ser>
        <c:ser>
          <c:idx val="4"/>
          <c:order val="1"/>
          <c:tx>
            <c:strRef>
              <c:f>'Model fitting'!$C$1</c:f>
              <c:strCache>
                <c:ptCount val="1"/>
                <c:pt idx="0">
                  <c:v>I_obs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'Model fitting'!$A$2:$A$1000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fitting'!$C$2:$C$1000</c:f>
              <c:numCache>
                <c:formatCode>General</c:formatCode>
                <c:ptCount val="9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17</c:v>
                </c:pt>
                <c:pt idx="10">
                  <c:v>22</c:v>
                </c:pt>
                <c:pt idx="11">
                  <c:v>29</c:v>
                </c:pt>
                <c:pt idx="12">
                  <c:v>37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48</c:v>
                </c:pt>
                <c:pt idx="17">
                  <c:v>52</c:v>
                </c:pt>
                <c:pt idx="18">
                  <c:v>52</c:v>
                </c:pt>
                <c:pt idx="19">
                  <c:v>51</c:v>
                </c:pt>
                <c:pt idx="20">
                  <c:v>43</c:v>
                </c:pt>
                <c:pt idx="21">
                  <c:v>41</c:v>
                </c:pt>
                <c:pt idx="22">
                  <c:v>38</c:v>
                </c:pt>
                <c:pt idx="23">
                  <c:v>36</c:v>
                </c:pt>
                <c:pt idx="24">
                  <c:v>30</c:v>
                </c:pt>
                <c:pt idx="25">
                  <c:v>23</c:v>
                </c:pt>
                <c:pt idx="26">
                  <c:v>18</c:v>
                </c:pt>
                <c:pt idx="27">
                  <c:v>12</c:v>
                </c:pt>
                <c:pt idx="28">
                  <c:v>11</c:v>
                </c:pt>
                <c:pt idx="29">
                  <c:v>6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E8-4A99-82C5-58FF5AEE8374}"/>
            </c:ext>
          </c:extLst>
        </c:ser>
        <c:ser>
          <c:idx val="5"/>
          <c:order val="2"/>
          <c:tx>
            <c:strRef>
              <c:f>'Model fitting'!$D$1</c:f>
              <c:strCache>
                <c:ptCount val="1"/>
                <c:pt idx="0">
                  <c:v>R_obs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'Model fitting'!$A$2:$A$1000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fitting'!$D$2:$D$1000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23</c:v>
                </c:pt>
                <c:pt idx="19">
                  <c:v>30</c:v>
                </c:pt>
                <c:pt idx="20">
                  <c:v>39</c:v>
                </c:pt>
                <c:pt idx="21">
                  <c:v>46</c:v>
                </c:pt>
                <c:pt idx="22">
                  <c:v>51</c:v>
                </c:pt>
                <c:pt idx="23">
                  <c:v>54</c:v>
                </c:pt>
                <c:pt idx="24">
                  <c:v>61</c:v>
                </c:pt>
                <c:pt idx="25">
                  <c:v>70</c:v>
                </c:pt>
                <c:pt idx="26">
                  <c:v>75</c:v>
                </c:pt>
                <c:pt idx="27">
                  <c:v>81</c:v>
                </c:pt>
                <c:pt idx="28">
                  <c:v>82</c:v>
                </c:pt>
                <c:pt idx="29">
                  <c:v>87</c:v>
                </c:pt>
                <c:pt idx="30">
                  <c:v>89</c:v>
                </c:pt>
                <c:pt idx="31">
                  <c:v>90</c:v>
                </c:pt>
                <c:pt idx="32">
                  <c:v>91</c:v>
                </c:pt>
                <c:pt idx="33">
                  <c:v>93</c:v>
                </c:pt>
                <c:pt idx="34">
                  <c:v>93</c:v>
                </c:pt>
                <c:pt idx="35">
                  <c:v>93</c:v>
                </c:pt>
                <c:pt idx="36">
                  <c:v>93</c:v>
                </c:pt>
                <c:pt idx="37">
                  <c:v>93</c:v>
                </c:pt>
                <c:pt idx="38">
                  <c:v>93</c:v>
                </c:pt>
                <c:pt idx="39">
                  <c:v>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E8-4A99-82C5-58FF5AEE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58112"/>
        <c:axId val="255561720"/>
        <c:extLst/>
      </c:scatterChart>
      <c:valAx>
        <c:axId val="25555811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61720"/>
        <c:crosses val="autoZero"/>
        <c:crossBetween val="midCat"/>
      </c:valAx>
      <c:valAx>
        <c:axId val="25556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58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Model fitting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'Model fitting (2)'!$E$1</c:f>
              <c:strCache>
                <c:ptCount val="1"/>
                <c:pt idx="0">
                  <c:v>S_fit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  <c:extLst xmlns:c15="http://schemas.microsoft.com/office/drawing/2012/chart"/>
            </c:numRef>
          </c:xVal>
          <c:yVal>
            <c:numRef>
              <c:f>'Model fitting (2)'!$E$2:$E$1000</c:f>
              <c:numCache>
                <c:formatCode>0.00</c:formatCode>
                <c:ptCount val="999"/>
                <c:pt idx="0" formatCode="General">
                  <c:v>99</c:v>
                </c:pt>
                <c:pt idx="1">
                  <c:v>98.525961696743622</c:v>
                </c:pt>
                <c:pt idx="2">
                  <c:v>97.88840738751982</c:v>
                </c:pt>
                <c:pt idx="3">
                  <c:v>97.033820985978494</c:v>
                </c:pt>
                <c:pt idx="4">
                  <c:v>95.893512789490259</c:v>
                </c:pt>
                <c:pt idx="5">
                  <c:v>94.38120386787358</c:v>
                </c:pt>
                <c:pt idx="6">
                  <c:v>92.391820953246366</c:v>
                </c:pt>
                <c:pt idx="7">
                  <c:v>89.803080037326879</c:v>
                </c:pt>
                <c:pt idx="8">
                  <c:v>86.482261520929754</c:v>
                </c:pt>
                <c:pt idx="9">
                  <c:v>82.301248372623476</c:v>
                </c:pt>
                <c:pt idx="10">
                  <c:v>77.162622334594928</c:v>
                </c:pt>
                <c:pt idx="11">
                  <c:v>71.037021074183713</c:v>
                </c:pt>
                <c:pt idx="12">
                  <c:v>64.005636981000137</c:v>
                </c:pt>
                <c:pt idx="13">
                  <c:v>56.29216014392378</c:v>
                </c:pt>
                <c:pt idx="14">
                  <c:v>48.261023838618577</c:v>
                </c:pt>
                <c:pt idx="15">
                  <c:v>40.364105981146274</c:v>
                </c:pt>
                <c:pt idx="16">
                  <c:v>33.042991966487072</c:v>
                </c:pt>
                <c:pt idx="17">
                  <c:v>26.626340790933924</c:v>
                </c:pt>
                <c:pt idx="18">
                  <c:v>21.27170403080466</c:v>
                </c:pt>
                <c:pt idx="19">
                  <c:v>16.973071170020212</c:v>
                </c:pt>
                <c:pt idx="20">
                  <c:v>13.614356393488247</c:v>
                </c:pt>
                <c:pt idx="21">
                  <c:v>11.031689264357272</c:v>
                </c:pt>
                <c:pt idx="22">
                  <c:v>9.0591558696392678</c:v>
                </c:pt>
                <c:pt idx="23">
                  <c:v>7.5523912147123244</c:v>
                </c:pt>
                <c:pt idx="24">
                  <c:v>6.3957857169410639</c:v>
                </c:pt>
                <c:pt idx="25">
                  <c:v>5.5009952779875508</c:v>
                </c:pt>
                <c:pt idx="26">
                  <c:v>4.8021926562738875</c:v>
                </c:pt>
                <c:pt idx="27">
                  <c:v>4.2508970371475368</c:v>
                </c:pt>
                <c:pt idx="28">
                  <c:v>3.8115109766484347</c:v>
                </c:pt>
                <c:pt idx="29">
                  <c:v>3.4578326612738812</c:v>
                </c:pt>
                <c:pt idx="30">
                  <c:v>3.1704624126579435</c:v>
                </c:pt>
                <c:pt idx="31">
                  <c:v>2.9349222098704364</c:v>
                </c:pt>
                <c:pt idx="32">
                  <c:v>2.7403079663681145</c:v>
                </c:pt>
                <c:pt idx="33">
                  <c:v>2.5783270417658724</c:v>
                </c:pt>
                <c:pt idx="34">
                  <c:v>2.4426098875402142</c:v>
                </c:pt>
                <c:pt idx="35">
                  <c:v>2.3282155139898006</c:v>
                </c:pt>
                <c:pt idx="36">
                  <c:v>2.2312739054758368</c:v>
                </c:pt>
                <c:pt idx="37">
                  <c:v>2.1487254845683701</c:v>
                </c:pt>
                <c:pt idx="38">
                  <c:v>2.0781297086857071</c:v>
                </c:pt>
                <c:pt idx="39">
                  <c:v>2.017523238953888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1ABC-45AC-BB49-A0C6C0F7B438}"/>
            </c:ext>
          </c:extLst>
        </c:ser>
        <c:ser>
          <c:idx val="1"/>
          <c:order val="1"/>
          <c:tx>
            <c:strRef>
              <c:f>'Model fitting (2)'!$F$1</c:f>
              <c:strCache>
                <c:ptCount val="1"/>
                <c:pt idx="0">
                  <c:v>I_fit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  <c:extLst xmlns:c15="http://schemas.microsoft.com/office/drawing/2012/chart"/>
            </c:numRef>
          </c:xVal>
          <c:yVal>
            <c:numRef>
              <c:f>'Model fitting (2)'!$F$2:$F$1000</c:f>
              <c:numCache>
                <c:formatCode>0.00</c:formatCode>
                <c:ptCount val="999"/>
                <c:pt idx="0" formatCode="General">
                  <c:v>1</c:v>
                </c:pt>
                <c:pt idx="1">
                  <c:v>1.3514135294456253</c:v>
                </c:pt>
                <c:pt idx="2">
                  <c:v>1.8232510602963661</c:v>
                </c:pt>
                <c:pt idx="3">
                  <c:v>2.4542617129686346</c:v>
                </c:pt>
                <c:pt idx="4">
                  <c:v>3.2936166220316925</c:v>
                </c:pt>
                <c:pt idx="5">
                  <c:v>4.4020465503524004</c:v>
                </c:pt>
                <c:pt idx="6">
                  <c:v>5.8516295024382385</c:v>
                </c:pt>
                <c:pt idx="7">
                  <c:v>7.7228156741969061</c:v>
                </c:pt>
                <c:pt idx="8">
                  <c:v>10.096625665363499</c:v>
                </c:pt>
                <c:pt idx="9">
                  <c:v>13.039542375202734</c:v>
                </c:pt>
                <c:pt idx="10">
                  <c:v>16.579197478876306</c:v>
                </c:pt>
                <c:pt idx="11">
                  <c:v>20.671778398476498</c:v>
                </c:pt>
                <c:pt idx="12">
                  <c:v>25.16829034128088</c:v>
                </c:pt>
                <c:pt idx="13">
                  <c:v>29.795511268054298</c:v>
                </c:pt>
                <c:pt idx="14">
                  <c:v>34.172979743538583</c:v>
                </c:pt>
                <c:pt idx="15">
                  <c:v>37.879443689520009</c:v>
                </c:pt>
                <c:pt idx="16">
                  <c:v>40.555599489674648</c:v>
                </c:pt>
                <c:pt idx="17">
                  <c:v>41.999129451046933</c:v>
                </c:pt>
                <c:pt idx="18">
                  <c:v>42.203632461993017</c:v>
                </c:pt>
                <c:pt idx="19">
                  <c:v>41.327054438133395</c:v>
                </c:pt>
                <c:pt idx="20">
                  <c:v>39.618048511924556</c:v>
                </c:pt>
                <c:pt idx="21">
                  <c:v>37.342561403457324</c:v>
                </c:pt>
                <c:pt idx="22">
                  <c:v>34.735971652562199</c:v>
                </c:pt>
                <c:pt idx="23">
                  <c:v>31.983245640496953</c:v>
                </c:pt>
                <c:pt idx="24">
                  <c:v>29.217912875868507</c:v>
                </c:pt>
                <c:pt idx="25">
                  <c:v>26.529863357196344</c:v>
                </c:pt>
                <c:pt idx="26">
                  <c:v>23.975447485503608</c:v>
                </c:pt>
                <c:pt idx="27">
                  <c:v>21.586759279708481</c:v>
                </c:pt>
                <c:pt idx="28">
                  <c:v>19.379073866226147</c:v>
                </c:pt>
                <c:pt idx="29">
                  <c:v>17.356397632092836</c:v>
                </c:pt>
                <c:pt idx="30">
                  <c:v>15.515443546903894</c:v>
                </c:pt>
                <c:pt idx="31">
                  <c:v>13.848405994178796</c:v>
                </c:pt>
                <c:pt idx="32">
                  <c:v>12.34486258500546</c:v>
                </c:pt>
                <c:pt idx="33">
                  <c:v>10.993057527396573</c:v>
                </c:pt>
                <c:pt idx="34">
                  <c:v>9.7807534888366252</c:v>
                </c:pt>
                <c:pt idx="35">
                  <c:v>8.6957851781197082</c:v>
                </c:pt>
                <c:pt idx="36">
                  <c:v>7.7264080960598402</c:v>
                </c:pt>
                <c:pt idx="37">
                  <c:v>6.8615074718183955</c:v>
                </c:pt>
                <c:pt idx="38">
                  <c:v>6.0907124459685331</c:v>
                </c:pt>
                <c:pt idx="39">
                  <c:v>5.40444667966712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1ABC-45AC-BB49-A0C6C0F7B438}"/>
            </c:ext>
          </c:extLst>
        </c:ser>
        <c:ser>
          <c:idx val="2"/>
          <c:order val="2"/>
          <c:tx>
            <c:strRef>
              <c:f>'Model fitting (2)'!$G$1</c:f>
              <c:strCache>
                <c:ptCount val="1"/>
                <c:pt idx="0">
                  <c:v>R_fit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  <c:extLst xmlns:c15="http://schemas.microsoft.com/office/drawing/2012/chart"/>
            </c:numRef>
          </c:xVal>
          <c:yVal>
            <c:numRef>
              <c:f>'Model fitting (2)'!$G$2:$G$1000</c:f>
              <c:numCache>
                <c:formatCode>0.00</c:formatCode>
                <c:ptCount val="999"/>
                <c:pt idx="0" formatCode="General">
                  <c:v>0</c:v>
                </c:pt>
                <c:pt idx="1">
                  <c:v>0.12262477381075348</c:v>
                </c:pt>
                <c:pt idx="2">
                  <c:v>0.2883415521838153</c:v>
                </c:pt>
                <c:pt idx="3">
                  <c:v>0.5119173010528737</c:v>
                </c:pt>
                <c:pt idx="4">
                  <c:v>0.81287058847804494</c:v>
                </c:pt>
                <c:pt idx="5">
                  <c:v>1.2167495817740193</c:v>
                </c:pt>
                <c:pt idx="6">
                  <c:v>1.75654954431539</c:v>
                </c:pt>
                <c:pt idx="7">
                  <c:v>2.474104288476211</c:v>
                </c:pt>
                <c:pt idx="8">
                  <c:v>3.4211128137067481</c:v>
                </c:pt>
                <c:pt idx="9">
                  <c:v>4.6592092521737953</c:v>
                </c:pt>
                <c:pt idx="10">
                  <c:v>6.2581801865287661</c:v>
                </c:pt>
                <c:pt idx="11">
                  <c:v>8.2912005273397877</c:v>
                </c:pt>
                <c:pt idx="12">
                  <c:v>10.826072677718988</c:v>
                </c:pt>
                <c:pt idx="13">
                  <c:v>13.912328588021929</c:v>
                </c:pt>
                <c:pt idx="14">
                  <c:v>17.565996417842843</c:v>
                </c:pt>
                <c:pt idx="15">
                  <c:v>21.756450329333724</c:v>
                </c:pt>
                <c:pt idx="16">
                  <c:v>26.401408543838286</c:v>
                </c:pt>
                <c:pt idx="17">
                  <c:v>31.37452975801915</c:v>
                </c:pt>
                <c:pt idx="18">
                  <c:v>36.524663507202334</c:v>
                </c:pt>
                <c:pt idx="19">
                  <c:v>41.6998743918464</c:v>
                </c:pt>
                <c:pt idx="20">
                  <c:v>46.767595094587207</c:v>
                </c:pt>
                <c:pt idx="21">
                  <c:v>51.625749332185414</c:v>
                </c:pt>
                <c:pt idx="22">
                  <c:v>56.204872477798546</c:v>
                </c:pt>
                <c:pt idx="23">
                  <c:v>60.464363144790731</c:v>
                </c:pt>
                <c:pt idx="24">
                  <c:v>64.386301407190444</c:v>
                </c:pt>
                <c:pt idx="25">
                  <c:v>67.969141364816124</c:v>
                </c:pt>
                <c:pt idx="26">
                  <c:v>71.222359858222518</c:v>
                </c:pt>
                <c:pt idx="27">
                  <c:v>74.162343683144002</c:v>
                </c:pt>
                <c:pt idx="28">
                  <c:v>76.809415157125443</c:v>
                </c:pt>
                <c:pt idx="29">
                  <c:v>79.185769706633309</c:v>
                </c:pt>
                <c:pt idx="30">
                  <c:v>81.314094040438192</c:v>
                </c:pt>
                <c:pt idx="31">
                  <c:v>83.216671795950802</c:v>
                </c:pt>
                <c:pt idx="32">
                  <c:v>84.914829448626463</c:v>
                </c:pt>
                <c:pt idx="33">
                  <c:v>86.428615430837596</c:v>
                </c:pt>
                <c:pt idx="34">
                  <c:v>87.776636623623205</c:v>
                </c:pt>
                <c:pt idx="35">
                  <c:v>88.975999307890532</c:v>
                </c:pt>
                <c:pt idx="36">
                  <c:v>90.04231799846437</c:v>
                </c:pt>
                <c:pt idx="37">
                  <c:v>90.989767043613284</c:v>
                </c:pt>
                <c:pt idx="38">
                  <c:v>91.831157845345814</c:v>
                </c:pt>
                <c:pt idx="39">
                  <c:v>92.57803008137904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1ABC-45AC-BB49-A0C6C0F7B438}"/>
            </c:ext>
          </c:extLst>
        </c:ser>
        <c:ser>
          <c:idx val="3"/>
          <c:order val="3"/>
          <c:tx>
            <c:strRef>
              <c:f>'Model fitting (2)'!$B$1</c:f>
              <c:strCache>
                <c:ptCount val="1"/>
                <c:pt idx="0">
                  <c:v>S_obs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 (2)'!$B$2:$B$1000</c:f>
              <c:numCache>
                <c:formatCode>General</c:formatCode>
                <c:ptCount val="999"/>
                <c:pt idx="0">
                  <c:v>99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97</c:v>
                </c:pt>
                <c:pt idx="5">
                  <c:v>97</c:v>
                </c:pt>
                <c:pt idx="6">
                  <c:v>94</c:v>
                </c:pt>
                <c:pt idx="7">
                  <c:v>91</c:v>
                </c:pt>
                <c:pt idx="8">
                  <c:v>87</c:v>
                </c:pt>
                <c:pt idx="9">
                  <c:v>82</c:v>
                </c:pt>
                <c:pt idx="10">
                  <c:v>77</c:v>
                </c:pt>
                <c:pt idx="11">
                  <c:v>70</c:v>
                </c:pt>
                <c:pt idx="12">
                  <c:v>61</c:v>
                </c:pt>
                <c:pt idx="13">
                  <c:v>54</c:v>
                </c:pt>
                <c:pt idx="14">
                  <c:v>49</c:v>
                </c:pt>
                <c:pt idx="15">
                  <c:v>46</c:v>
                </c:pt>
                <c:pt idx="16">
                  <c:v>39</c:v>
                </c:pt>
                <c:pt idx="17">
                  <c:v>30</c:v>
                </c:pt>
                <c:pt idx="18">
                  <c:v>25</c:v>
                </c:pt>
                <c:pt idx="19">
                  <c:v>19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BC-45AC-BB49-A0C6C0F7B438}"/>
            </c:ext>
          </c:extLst>
        </c:ser>
        <c:ser>
          <c:idx val="4"/>
          <c:order val="4"/>
          <c:tx>
            <c:strRef>
              <c:f>'Model fitting (2)'!$C$1</c:f>
              <c:strCache>
                <c:ptCount val="1"/>
                <c:pt idx="0">
                  <c:v>I_obs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 (2)'!$C$2:$C$1000</c:f>
              <c:numCache>
                <c:formatCode>General</c:formatCode>
                <c:ptCount val="9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17</c:v>
                </c:pt>
                <c:pt idx="10">
                  <c:v>22</c:v>
                </c:pt>
                <c:pt idx="11">
                  <c:v>29</c:v>
                </c:pt>
                <c:pt idx="12">
                  <c:v>37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48</c:v>
                </c:pt>
                <c:pt idx="17">
                  <c:v>52</c:v>
                </c:pt>
                <c:pt idx="18">
                  <c:v>52</c:v>
                </c:pt>
                <c:pt idx="19">
                  <c:v>51</c:v>
                </c:pt>
                <c:pt idx="20">
                  <c:v>43</c:v>
                </c:pt>
                <c:pt idx="21">
                  <c:v>41</c:v>
                </c:pt>
                <c:pt idx="22">
                  <c:v>38</c:v>
                </c:pt>
                <c:pt idx="23">
                  <c:v>36</c:v>
                </c:pt>
                <c:pt idx="24">
                  <c:v>30</c:v>
                </c:pt>
                <c:pt idx="25">
                  <c:v>23</c:v>
                </c:pt>
                <c:pt idx="26">
                  <c:v>18</c:v>
                </c:pt>
                <c:pt idx="27">
                  <c:v>12</c:v>
                </c:pt>
                <c:pt idx="28">
                  <c:v>11</c:v>
                </c:pt>
                <c:pt idx="29">
                  <c:v>6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BC-45AC-BB49-A0C6C0F7B438}"/>
            </c:ext>
          </c:extLst>
        </c:ser>
        <c:ser>
          <c:idx val="5"/>
          <c:order val="5"/>
          <c:tx>
            <c:strRef>
              <c:f>'Model fitting (2)'!$D$1</c:f>
              <c:strCache>
                <c:ptCount val="1"/>
                <c:pt idx="0">
                  <c:v>R_obs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'Model fitting (2)'!$A$2:$A$1000</c:f>
              <c:numCache>
                <c:formatCode>General</c:formatCode>
                <c:ptCount val="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'Model fitting (2)'!$D$2:$D$1000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23</c:v>
                </c:pt>
                <c:pt idx="19">
                  <c:v>30</c:v>
                </c:pt>
                <c:pt idx="20">
                  <c:v>39</c:v>
                </c:pt>
                <c:pt idx="21">
                  <c:v>46</c:v>
                </c:pt>
                <c:pt idx="22">
                  <c:v>51</c:v>
                </c:pt>
                <c:pt idx="23">
                  <c:v>54</c:v>
                </c:pt>
                <c:pt idx="24">
                  <c:v>61</c:v>
                </c:pt>
                <c:pt idx="25">
                  <c:v>70</c:v>
                </c:pt>
                <c:pt idx="26">
                  <c:v>75</c:v>
                </c:pt>
                <c:pt idx="27">
                  <c:v>81</c:v>
                </c:pt>
                <c:pt idx="28">
                  <c:v>82</c:v>
                </c:pt>
                <c:pt idx="29">
                  <c:v>87</c:v>
                </c:pt>
                <c:pt idx="30">
                  <c:v>89</c:v>
                </c:pt>
                <c:pt idx="31">
                  <c:v>90</c:v>
                </c:pt>
                <c:pt idx="32">
                  <c:v>91</c:v>
                </c:pt>
                <c:pt idx="33">
                  <c:v>93</c:v>
                </c:pt>
                <c:pt idx="34">
                  <c:v>93</c:v>
                </c:pt>
                <c:pt idx="35">
                  <c:v>93</c:v>
                </c:pt>
                <c:pt idx="36">
                  <c:v>93</c:v>
                </c:pt>
                <c:pt idx="37">
                  <c:v>93</c:v>
                </c:pt>
                <c:pt idx="38">
                  <c:v>93</c:v>
                </c:pt>
                <c:pt idx="39">
                  <c:v>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BC-45AC-BB49-A0C6C0F7B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58112"/>
        <c:axId val="255561720"/>
        <c:extLst/>
      </c:scatterChart>
      <c:valAx>
        <c:axId val="25555811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61720"/>
        <c:crosses val="autoZero"/>
        <c:crossBetween val="midCat"/>
      </c:valAx>
      <c:valAx>
        <c:axId val="25556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58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588168</xdr:colOff>
      <xdr:row>3</xdr:row>
      <xdr:rowOff>26193</xdr:rowOff>
    </xdr:from>
    <xdr:to>
      <xdr:col>14</xdr:col>
      <xdr:colOff>457200</xdr:colOff>
      <xdr:row>22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45FC8F-B2C2-41B2-A28A-ADCB6F00B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424172</xdr:colOff>
      <xdr:row>2</xdr:row>
      <xdr:rowOff>175281</xdr:rowOff>
    </xdr:from>
    <xdr:to>
      <xdr:col>14</xdr:col>
      <xdr:colOff>274154</xdr:colOff>
      <xdr:row>19</xdr:row>
      <xdr:rowOff>153851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EB4842-BA4F-4936-AB4F-A02F8BFD6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283368</xdr:colOff>
      <xdr:row>3</xdr:row>
      <xdr:rowOff>121444</xdr:rowOff>
    </xdr:from>
    <xdr:to>
      <xdr:col>19</xdr:col>
      <xdr:colOff>133350</xdr:colOff>
      <xdr:row>20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D34CFB-8CA9-4DCD-B089-44DE70547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7E4C-D0E4-407B-9CB3-23974B5AE136}">
  <dimension ref="A1:G373"/>
  <sheetViews>
    <sheetView zoomScale="115" zoomScaleNormal="115" workbookViewId="0">
      <selection activeCell="H2" sqref="H2"/>
    </sheetView>
  </sheetViews>
  <sheetFormatPr defaultRowHeight="15" x14ac:dyDescent="0.25"/>
  <cols>
    <col min="2" max="2" width="9" style="4"/>
    <col min="3" max="3" width="9" style="7"/>
    <col min="4" max="4" width="9" style="12"/>
  </cols>
  <sheetData>
    <row r="1" spans="1:7" x14ac:dyDescent="0.25">
      <c r="A1" s="1" t="s">
        <v>0</v>
      </c>
      <c r="B1" s="5" t="s">
        <v>1</v>
      </c>
      <c r="C1" s="6" t="s">
        <v>3</v>
      </c>
      <c r="D1" s="11" t="s">
        <v>2</v>
      </c>
      <c r="E1" s="1" t="s">
        <v>6</v>
      </c>
      <c r="F1" s="1" t="s">
        <v>4</v>
      </c>
      <c r="G1">
        <v>0.1</v>
      </c>
    </row>
    <row r="2" spans="1:7" x14ac:dyDescent="0.25">
      <c r="A2">
        <v>0</v>
      </c>
      <c r="B2" s="4">
        <v>995</v>
      </c>
      <c r="C2" s="7">
        <v>5</v>
      </c>
      <c r="D2" s="12">
        <v>0</v>
      </c>
      <c r="E2">
        <f>B2+C2+D2</f>
        <v>1000</v>
      </c>
      <c r="F2" s="1" t="s">
        <v>5</v>
      </c>
      <c r="G2">
        <v>0.1</v>
      </c>
    </row>
    <row r="3" spans="1:7" x14ac:dyDescent="0.25">
      <c r="A3">
        <f>A2+1</f>
        <v>1</v>
      </c>
      <c r="B3" s="3">
        <f>B2-$G$1*B2*C2/$E$2</f>
        <v>994.50250000000005</v>
      </c>
      <c r="C3" s="8">
        <f>C2+$G$1*B2*C2/$E$2-$G$2*C2</f>
        <v>4.9974999999999996</v>
      </c>
      <c r="D3" s="13">
        <f>D2+$G$2*C2</f>
        <v>0.5</v>
      </c>
    </row>
    <row r="4" spans="1:7" x14ac:dyDescent="0.25">
      <c r="A4">
        <f t="shared" ref="A4:A67" si="0">A3+1</f>
        <v>2</v>
      </c>
      <c r="B4" s="3">
        <f t="shared" ref="B4:B67" si="1">B3-$G$1*B3*C3/$E$2</f>
        <v>994.00549737562505</v>
      </c>
      <c r="C4" s="8">
        <f t="shared" ref="C4:C67" si="2">C3+$G$1*B3*C3/$E$2-$G$2*C3</f>
        <v>4.9947526243749998</v>
      </c>
      <c r="D4" s="13">
        <f t="shared" ref="D4:D67" si="3">D3+$G$2*C3</f>
        <v>0.99974999999999992</v>
      </c>
    </row>
    <row r="5" spans="1:7" x14ac:dyDescent="0.25">
      <c r="A5">
        <f t="shared" si="0"/>
        <v>3</v>
      </c>
      <c r="B5" s="3">
        <f t="shared" si="1"/>
        <v>993.509016218959</v>
      </c>
      <c r="C5" s="8">
        <f t="shared" si="2"/>
        <v>4.9917585186035085</v>
      </c>
      <c r="D5" s="13">
        <f t="shared" si="3"/>
        <v>1.4992252624375</v>
      </c>
    </row>
    <row r="6" spans="1:7" x14ac:dyDescent="0.25">
      <c r="A6">
        <f t="shared" si="0"/>
        <v>4</v>
      </c>
      <c r="B6" s="3">
        <f t="shared" si="1"/>
        <v>993.01308050945693</v>
      </c>
      <c r="C6" s="8">
        <f t="shared" si="2"/>
        <v>4.9885183762451959</v>
      </c>
      <c r="D6" s="13">
        <f t="shared" si="3"/>
        <v>1.9984011142978508</v>
      </c>
    </row>
    <row r="7" spans="1:7" x14ac:dyDescent="0.25">
      <c r="A7">
        <f t="shared" si="0"/>
        <v>5</v>
      </c>
      <c r="B7" s="3">
        <f t="shared" si="1"/>
        <v>992.51771410945958</v>
      </c>
      <c r="C7" s="8">
        <f t="shared" si="2"/>
        <v>4.9850329386180041</v>
      </c>
      <c r="D7" s="13">
        <f t="shared" si="3"/>
        <v>2.4972529519223703</v>
      </c>
    </row>
    <row r="8" spans="1:7" x14ac:dyDescent="0.25">
      <c r="A8">
        <f t="shared" si="0"/>
        <v>6</v>
      </c>
      <c r="B8" s="3">
        <f t="shared" si="1"/>
        <v>992.02294075975988</v>
      </c>
      <c r="C8" s="8">
        <f t="shared" si="2"/>
        <v>4.9813029944559544</v>
      </c>
      <c r="D8" s="13">
        <f t="shared" si="3"/>
        <v>2.9957562457841709</v>
      </c>
    </row>
    <row r="9" spans="1:7" x14ac:dyDescent="0.25">
      <c r="A9">
        <f t="shared" si="0"/>
        <v>7</v>
      </c>
      <c r="B9" s="3">
        <f t="shared" si="1"/>
        <v>991.52878407522235</v>
      </c>
      <c r="C9" s="8">
        <f t="shared" si="2"/>
        <v>4.9773293795479185</v>
      </c>
      <c r="D9" s="13">
        <f t="shared" si="3"/>
        <v>3.4938865452297665</v>
      </c>
    </row>
    <row r="10" spans="1:7" x14ac:dyDescent="0.25">
      <c r="A10">
        <f t="shared" si="0"/>
        <v>8</v>
      </c>
      <c r="B10" s="3">
        <f t="shared" si="1"/>
        <v>991.03526754045788</v>
      </c>
      <c r="C10" s="8">
        <f t="shared" si="2"/>
        <v>4.9731129763576289</v>
      </c>
      <c r="D10" s="13">
        <f t="shared" si="3"/>
        <v>3.9916194831845582</v>
      </c>
    </row>
    <row r="11" spans="1:7" x14ac:dyDescent="0.25">
      <c r="A11">
        <f t="shared" si="0"/>
        <v>9</v>
      </c>
      <c r="B11" s="3">
        <f t="shared" si="1"/>
        <v>990.54241450555458</v>
      </c>
      <c r="C11" s="8">
        <f t="shared" si="2"/>
        <v>4.9686547136252166</v>
      </c>
      <c r="D11" s="13">
        <f t="shared" si="3"/>
        <v>4.4889307808203212</v>
      </c>
    </row>
    <row r="12" spans="1:7" x14ac:dyDescent="0.25">
      <c r="A12">
        <f t="shared" si="0"/>
        <v>10</v>
      </c>
      <c r="B12" s="3">
        <f t="shared" si="1"/>
        <v>990.05024818186666</v>
      </c>
      <c r="C12" s="8">
        <f t="shared" si="2"/>
        <v>4.9639555659505676</v>
      </c>
      <c r="D12" s="13">
        <f t="shared" si="3"/>
        <v>4.9857962521828432</v>
      </c>
    </row>
    <row r="13" spans="1:7" x14ac:dyDescent="0.25">
      <c r="A13">
        <f t="shared" si="0"/>
        <v>11</v>
      </c>
      <c r="B13" s="3">
        <f t="shared" si="1"/>
        <v>989.55879163786335</v>
      </c>
      <c r="C13" s="8">
        <f t="shared" si="2"/>
        <v>4.9590165533588229</v>
      </c>
      <c r="D13" s="13">
        <f t="shared" si="3"/>
        <v>5.4821918087779</v>
      </c>
    </row>
    <row r="14" spans="1:7" x14ac:dyDescent="0.25">
      <c r="A14">
        <f t="shared" si="0"/>
        <v>12</v>
      </c>
      <c r="B14" s="3">
        <f t="shared" si="1"/>
        <v>989.0680677950379</v>
      </c>
      <c r="C14" s="8">
        <f t="shared" si="2"/>
        <v>4.9538387408483322</v>
      </c>
      <c r="D14" s="13">
        <f t="shared" si="3"/>
        <v>5.9780934641137824</v>
      </c>
    </row>
    <row r="15" spans="1:7" x14ac:dyDescent="0.25">
      <c r="A15">
        <f t="shared" si="0"/>
        <v>13</v>
      </c>
      <c r="B15" s="3">
        <f t="shared" si="1"/>
        <v>988.57809942387996</v>
      </c>
      <c r="C15" s="8">
        <f t="shared" si="2"/>
        <v>4.9484232379214053</v>
      </c>
      <c r="D15" s="13">
        <f t="shared" si="3"/>
        <v>6.4734773381986157</v>
      </c>
    </row>
    <row r="16" spans="1:7" x14ac:dyDescent="0.25">
      <c r="A16">
        <f t="shared" si="0"/>
        <v>14</v>
      </c>
      <c r="B16" s="3">
        <f t="shared" si="1"/>
        <v>988.08890913991104</v>
      </c>
      <c r="C16" s="8">
        <f t="shared" si="2"/>
        <v>4.9427711980981952</v>
      </c>
      <c r="D16" s="13">
        <f t="shared" si="3"/>
        <v>6.9683196619907566</v>
      </c>
    </row>
    <row r="17" spans="1:4" x14ac:dyDescent="0.25">
      <c r="A17">
        <f t="shared" si="0"/>
        <v>15</v>
      </c>
      <c r="B17" s="3">
        <f t="shared" si="1"/>
        <v>987.6005193997853</v>
      </c>
      <c r="C17" s="8">
        <f t="shared" si="2"/>
        <v>4.9368838184140778</v>
      </c>
      <c r="D17" s="13">
        <f t="shared" si="3"/>
        <v>7.4625967818005758</v>
      </c>
    </row>
    <row r="18" spans="1:4" x14ac:dyDescent="0.25">
      <c r="A18">
        <f t="shared" si="0"/>
        <v>16</v>
      </c>
      <c r="B18" s="3">
        <f t="shared" si="1"/>
        <v>987.11295249745706</v>
      </c>
      <c r="C18" s="8">
        <f t="shared" si="2"/>
        <v>4.9307623389008839</v>
      </c>
      <c r="D18" s="13">
        <f t="shared" si="3"/>
        <v>7.9562851636419838</v>
      </c>
    </row>
    <row r="19" spans="1:4" x14ac:dyDescent="0.25">
      <c r="A19">
        <f t="shared" si="0"/>
        <v>17</v>
      </c>
      <c r="B19" s="3">
        <f t="shared" si="1"/>
        <v>986.62623056041548</v>
      </c>
      <c r="C19" s="8">
        <f t="shared" si="2"/>
        <v>4.9244080420523675</v>
      </c>
      <c r="D19" s="13">
        <f t="shared" si="3"/>
        <v>8.4493613975320727</v>
      </c>
    </row>
    <row r="20" spans="1:4" x14ac:dyDescent="0.25">
      <c r="A20">
        <f t="shared" si="0"/>
        <v>18</v>
      </c>
      <c r="B20" s="3">
        <f t="shared" si="1"/>
        <v>986.14037554598838</v>
      </c>
      <c r="C20" s="8">
        <f t="shared" si="2"/>
        <v>4.9178222522742834</v>
      </c>
      <c r="D20" s="13">
        <f t="shared" si="3"/>
        <v>8.9418022017373087</v>
      </c>
    </row>
    <row r="21" spans="1:4" x14ac:dyDescent="0.25">
      <c r="A21">
        <f t="shared" si="0"/>
        <v>19</v>
      </c>
      <c r="B21" s="3">
        <f t="shared" si="1"/>
        <v>985.65540923771573</v>
      </c>
      <c r="C21" s="8">
        <f t="shared" si="2"/>
        <v>4.9110063353194731</v>
      </c>
      <c r="D21" s="13">
        <f t="shared" si="3"/>
        <v>9.4335844269647371</v>
      </c>
    </row>
    <row r="22" spans="1:4" x14ac:dyDescent="0.25">
      <c r="A22">
        <f t="shared" si="0"/>
        <v>20</v>
      </c>
      <c r="B22" s="3">
        <f t="shared" si="1"/>
        <v>985.17135324179492</v>
      </c>
      <c r="C22" s="8">
        <f t="shared" si="2"/>
        <v>4.9039616977083584</v>
      </c>
      <c r="D22" s="13">
        <f t="shared" si="3"/>
        <v>9.9246850604966852</v>
      </c>
    </row>
    <row r="23" spans="1:4" x14ac:dyDescent="0.25">
      <c r="A23">
        <f t="shared" si="0"/>
        <v>21</v>
      </c>
      <c r="B23" s="3">
        <f t="shared" si="1"/>
        <v>984.68822898359724</v>
      </c>
      <c r="C23" s="8">
        <f t="shared" si="2"/>
        <v>4.8966897861352496</v>
      </c>
      <c r="D23" s="13">
        <f t="shared" si="3"/>
        <v>10.415081230267521</v>
      </c>
    </row>
    <row r="24" spans="1:4" x14ac:dyDescent="0.25">
      <c r="A24">
        <f t="shared" si="0"/>
        <v>22</v>
      </c>
      <c r="B24" s="3">
        <f t="shared" si="1"/>
        <v>984.20605770425811</v>
      </c>
      <c r="C24" s="8">
        <f t="shared" si="2"/>
        <v>4.8891920868608834</v>
      </c>
      <c r="D24" s="13">
        <f t="shared" si="3"/>
        <v>10.904750208881046</v>
      </c>
    </row>
    <row r="25" spans="1:4" x14ac:dyDescent="0.25">
      <c r="A25">
        <f t="shared" si="0"/>
        <v>23</v>
      </c>
      <c r="B25" s="3">
        <f t="shared" si="1"/>
        <v>983.72486045734126</v>
      </c>
      <c r="C25" s="8">
        <f t="shared" si="2"/>
        <v>4.8814701250916155</v>
      </c>
      <c r="D25" s="13">
        <f t="shared" si="3"/>
        <v>11.393669417567134</v>
      </c>
    </row>
    <row r="26" spans="1:4" x14ac:dyDescent="0.25">
      <c r="A26">
        <f t="shared" si="0"/>
        <v>24</v>
      </c>
      <c r="B26" s="3">
        <f t="shared" si="1"/>
        <v>983.24465810557797</v>
      </c>
      <c r="C26" s="8">
        <f t="shared" si="2"/>
        <v>4.8735254643456969</v>
      </c>
      <c r="D26" s="13">
        <f t="shared" si="3"/>
        <v>11.881816430076295</v>
      </c>
    </row>
    <row r="27" spans="1:4" x14ac:dyDescent="0.25">
      <c r="A27">
        <f t="shared" si="0"/>
        <v>25</v>
      </c>
      <c r="B27" s="3">
        <f t="shared" si="1"/>
        <v>982.765471317682</v>
      </c>
      <c r="C27" s="8">
        <f t="shared" si="2"/>
        <v>4.8653597058070677</v>
      </c>
      <c r="D27" s="13">
        <f t="shared" si="3"/>
        <v>12.369168976510865</v>
      </c>
    </row>
    <row r="28" spans="1:4" x14ac:dyDescent="0.25">
      <c r="A28">
        <f t="shared" si="0"/>
        <v>26</v>
      </c>
      <c r="B28" s="3">
        <f t="shared" si="1"/>
        <v>982.2873205652412</v>
      </c>
      <c r="C28" s="8">
        <f t="shared" si="2"/>
        <v>4.8569744876671157</v>
      </c>
      <c r="D28" s="13">
        <f t="shared" si="3"/>
        <v>12.855704947091573</v>
      </c>
    </row>
    <row r="29" spans="1:4" x14ac:dyDescent="0.25">
      <c r="A29">
        <f t="shared" si="0"/>
        <v>27</v>
      </c>
      <c r="B29" s="3">
        <f t="shared" si="1"/>
        <v>981.81022611968683</v>
      </c>
      <c r="C29" s="8">
        <f t="shared" si="2"/>
        <v>4.8483714844548302</v>
      </c>
      <c r="D29" s="13">
        <f t="shared" si="3"/>
        <v>13.341402395858283</v>
      </c>
    </row>
    <row r="30" spans="1:4" x14ac:dyDescent="0.25">
      <c r="A30">
        <f t="shared" si="0"/>
        <v>28</v>
      </c>
      <c r="B30" s="3">
        <f t="shared" si="1"/>
        <v>981.3342080493403</v>
      </c>
      <c r="C30" s="8">
        <f t="shared" si="2"/>
        <v>4.8395524063558311</v>
      </c>
      <c r="D30" s="13">
        <f t="shared" si="3"/>
        <v>13.826239544303766</v>
      </c>
    </row>
    <row r="31" spans="1:4" x14ac:dyDescent="0.25">
      <c r="A31">
        <f t="shared" si="0"/>
        <v>29</v>
      </c>
      <c r="B31" s="3">
        <f t="shared" si="1"/>
        <v>980.85928621653989</v>
      </c>
      <c r="C31" s="8">
        <f t="shared" si="2"/>
        <v>4.830518998520696</v>
      </c>
      <c r="D31" s="13">
        <f t="shared" si="3"/>
        <v>14.310194784939348</v>
      </c>
    </row>
    <row r="32" spans="1:4" x14ac:dyDescent="0.25">
      <c r="A32">
        <f t="shared" si="0"/>
        <v>30</v>
      </c>
      <c r="B32" s="3">
        <f t="shared" si="1"/>
        <v>980.38548027484546</v>
      </c>
      <c r="C32" s="8">
        <f t="shared" si="2"/>
        <v>4.8212730403630708</v>
      </c>
      <c r="D32" s="13">
        <f t="shared" si="3"/>
        <v>14.793246684791418</v>
      </c>
    </row>
    <row r="33" spans="1:4" x14ac:dyDescent="0.25">
      <c r="A33">
        <f t="shared" si="0"/>
        <v>31</v>
      </c>
      <c r="B33" s="3">
        <f t="shared" si="1"/>
        <v>979.91280966632416</v>
      </c>
      <c r="C33" s="8">
        <f t="shared" si="2"/>
        <v>4.8118163448480145</v>
      </c>
      <c r="D33" s="13">
        <f t="shared" si="3"/>
        <v>15.275373988827726</v>
      </c>
    </row>
    <row r="34" spans="1:4" x14ac:dyDescent="0.25">
      <c r="A34">
        <f t="shared" si="0"/>
        <v>32</v>
      </c>
      <c r="B34" s="3">
        <f t="shared" si="1"/>
        <v>979.44129361891635</v>
      </c>
      <c r="C34" s="8">
        <f t="shared" si="2"/>
        <v>4.8021507577710487</v>
      </c>
      <c r="D34" s="13">
        <f t="shared" si="3"/>
        <v>15.756555623312527</v>
      </c>
    </row>
    <row r="35" spans="1:4" x14ac:dyDescent="0.25">
      <c r="A35">
        <f t="shared" si="0"/>
        <v>33</v>
      </c>
      <c r="B35" s="3">
        <f t="shared" si="1"/>
        <v>978.97095114388196</v>
      </c>
      <c r="C35" s="8">
        <f t="shared" si="2"/>
        <v>4.7922781570283774</v>
      </c>
      <c r="D35" s="13">
        <f t="shared" si="3"/>
        <v>16.236770699089632</v>
      </c>
    </row>
    <row r="36" spans="1:4" x14ac:dyDescent="0.25">
      <c r="A36">
        <f t="shared" si="0"/>
        <v>34</v>
      </c>
      <c r="B36" s="3">
        <f t="shared" si="1"/>
        <v>978.50180103332877</v>
      </c>
      <c r="C36" s="8">
        <f t="shared" si="2"/>
        <v>4.7822004518787518</v>
      </c>
      <c r="D36" s="13">
        <f t="shared" si="3"/>
        <v>16.715998514792471</v>
      </c>
    </row>
    <row r="37" spans="1:4" x14ac:dyDescent="0.25">
      <c r="A37">
        <f t="shared" si="0"/>
        <v>35</v>
      </c>
      <c r="B37" s="3">
        <f t="shared" si="1"/>
        <v>978.03386185782222</v>
      </c>
      <c r="C37" s="8">
        <f t="shared" si="2"/>
        <v>4.7719195821974525</v>
      </c>
      <c r="D37" s="13">
        <f t="shared" si="3"/>
        <v>17.194218559980346</v>
      </c>
    </row>
    <row r="38" spans="1:4" x14ac:dyDescent="0.25">
      <c r="A38">
        <f t="shared" si="0"/>
        <v>36</v>
      </c>
      <c r="B38" s="3">
        <f t="shared" si="1"/>
        <v>977.56715196407708</v>
      </c>
      <c r="C38" s="8">
        <f t="shared" si="2"/>
        <v>4.7614375177228609</v>
      </c>
      <c r="D38" s="13">
        <f t="shared" si="3"/>
        <v>17.671410518200091</v>
      </c>
    </row>
    <row r="39" spans="1:4" x14ac:dyDescent="0.25">
      <c r="A39">
        <f t="shared" si="0"/>
        <v>37</v>
      </c>
      <c r="B39" s="3">
        <f t="shared" si="1"/>
        <v>977.10168947273155</v>
      </c>
      <c r="C39" s="8">
        <f t="shared" si="2"/>
        <v>4.7507562572960991</v>
      </c>
      <c r="D39" s="13">
        <f t="shared" si="3"/>
        <v>18.147554269972378</v>
      </c>
    </row>
    <row r="40" spans="1:4" x14ac:dyDescent="0.25">
      <c r="A40">
        <f t="shared" si="0"/>
        <v>38</v>
      </c>
      <c r="B40" s="3">
        <f t="shared" si="1"/>
        <v>976.63749227620383</v>
      </c>
      <c r="C40" s="8">
        <f t="shared" si="2"/>
        <v>4.7398778280942064</v>
      </c>
      <c r="D40" s="13">
        <f t="shared" si="3"/>
        <v>18.622629895701987</v>
      </c>
    </row>
    <row r="41" spans="1:4" x14ac:dyDescent="0.25">
      <c r="A41">
        <f t="shared" si="0"/>
        <v>39</v>
      </c>
      <c r="B41" s="3">
        <f t="shared" si="1"/>
        <v>976.17457803663126</v>
      </c>
      <c r="C41" s="8">
        <f t="shared" si="2"/>
        <v>4.7288042848573362</v>
      </c>
      <c r="D41" s="13">
        <f t="shared" si="3"/>
        <v>19.096617678511407</v>
      </c>
    </row>
    <row r="42" spans="1:4" x14ac:dyDescent="0.25">
      <c r="A42">
        <f t="shared" si="0"/>
        <v>40</v>
      </c>
      <c r="B42" s="3">
        <f t="shared" si="1"/>
        <v>975.71296418389238</v>
      </c>
      <c r="C42" s="8">
        <f t="shared" si="2"/>
        <v>4.7175377091104442</v>
      </c>
      <c r="D42" s="13">
        <f t="shared" si="3"/>
        <v>19.569498106997141</v>
      </c>
    </row>
    <row r="43" spans="1:4" x14ac:dyDescent="0.25">
      <c r="A43">
        <f t="shared" si="0"/>
        <v>41</v>
      </c>
      <c r="B43" s="3">
        <f t="shared" si="1"/>
        <v>975.25266791371189</v>
      </c>
      <c r="C43" s="8">
        <f t="shared" si="2"/>
        <v>4.7060802083799445</v>
      </c>
      <c r="D43" s="13">
        <f t="shared" si="3"/>
        <v>20.041251877908184</v>
      </c>
    </row>
    <row r="44" spans="1:4" x14ac:dyDescent="0.25">
      <c r="A44">
        <f t="shared" si="0"/>
        <v>42</v>
      </c>
      <c r="B44" s="3">
        <f t="shared" si="1"/>
        <v>974.79370618584801</v>
      </c>
      <c r="C44" s="8">
        <f t="shared" si="2"/>
        <v>4.6944339154057957</v>
      </c>
      <c r="D44" s="13">
        <f t="shared" si="3"/>
        <v>20.511859898746177</v>
      </c>
    </row>
    <row r="45" spans="1:4" x14ac:dyDescent="0.25">
      <c r="A45">
        <f t="shared" si="0"/>
        <v>43</v>
      </c>
      <c r="B45" s="3">
        <f t="shared" si="1"/>
        <v>974.33609572236367</v>
      </c>
      <c r="C45" s="8">
        <f t="shared" si="2"/>
        <v>4.6826009873495122</v>
      </c>
      <c r="D45" s="13">
        <f t="shared" si="3"/>
        <v>20.981303290286757</v>
      </c>
    </row>
    <row r="46" spans="1:4" x14ac:dyDescent="0.25">
      <c r="A46">
        <f t="shared" si="0"/>
        <v>44</v>
      </c>
      <c r="B46" s="3">
        <f t="shared" si="1"/>
        <v>973.87985300597973</v>
      </c>
      <c r="C46" s="8">
        <f t="shared" si="2"/>
        <v>4.6705836049985425</v>
      </c>
      <c r="D46" s="13">
        <f t="shared" si="3"/>
        <v>21.449563389021709</v>
      </c>
    </row>
    <row r="47" spans="1:4" x14ac:dyDescent="0.25">
      <c r="A47">
        <f t="shared" si="0"/>
        <v>45</v>
      </c>
      <c r="B47" s="3">
        <f t="shared" si="1"/>
        <v>973.42499427851089</v>
      </c>
      <c r="C47" s="8">
        <f t="shared" si="2"/>
        <v>4.6583839719675</v>
      </c>
      <c r="D47" s="13">
        <f t="shared" si="3"/>
        <v>21.916621749521564</v>
      </c>
    </row>
    <row r="48" spans="1:4" x14ac:dyDescent="0.25">
      <c r="A48">
        <f t="shared" si="0"/>
        <v>46</v>
      </c>
      <c r="B48" s="3">
        <f t="shared" si="1"/>
        <v>972.97153553938494</v>
      </c>
      <c r="C48" s="8">
        <f t="shared" si="2"/>
        <v>4.6460043138967073</v>
      </c>
      <c r="D48" s="13">
        <f t="shared" si="3"/>
        <v>22.382460146718316</v>
      </c>
    </row>
    <row r="49" spans="1:4" x14ac:dyDescent="0.25">
      <c r="A49">
        <f t="shared" si="0"/>
        <v>47</v>
      </c>
      <c r="B49" s="3">
        <f t="shared" si="1"/>
        <v>972.51949254424346</v>
      </c>
      <c r="C49" s="8">
        <f t="shared" si="2"/>
        <v>4.6334468776485052</v>
      </c>
      <c r="D49" s="13">
        <f t="shared" si="3"/>
        <v>22.847060578107985</v>
      </c>
    </row>
    <row r="50" spans="1:4" x14ac:dyDescent="0.25">
      <c r="A50">
        <f t="shared" si="0"/>
        <v>48</v>
      </c>
      <c r="B50" s="3">
        <f t="shared" si="1"/>
        <v>972.06888080362535</v>
      </c>
      <c r="C50" s="8">
        <f t="shared" si="2"/>
        <v>4.6207139305017977</v>
      </c>
      <c r="D50" s="13">
        <f t="shared" si="3"/>
        <v>23.310405265872834</v>
      </c>
    </row>
    <row r="51" spans="1:4" x14ac:dyDescent="0.25">
      <c r="A51">
        <f t="shared" si="0"/>
        <v>49</v>
      </c>
      <c r="B51" s="3">
        <f t="shared" si="1"/>
        <v>971.61971558173173</v>
      </c>
      <c r="C51" s="8">
        <f t="shared" si="2"/>
        <v>4.6078077593452784</v>
      </c>
      <c r="D51" s="13">
        <f t="shared" si="3"/>
        <v>23.772476658923015</v>
      </c>
    </row>
    <row r="52" spans="1:4" x14ac:dyDescent="0.25">
      <c r="A52">
        <f t="shared" si="0"/>
        <v>50</v>
      </c>
      <c r="B52" s="3">
        <f t="shared" si="1"/>
        <v>971.1720118952727</v>
      </c>
      <c r="C52" s="8">
        <f t="shared" si="2"/>
        <v>4.5947306698697865</v>
      </c>
      <c r="D52" s="13">
        <f t="shared" si="3"/>
        <v>24.233257434857542</v>
      </c>
    </row>
    <row r="53" spans="1:4" x14ac:dyDescent="0.25">
      <c r="A53">
        <f t="shared" si="0"/>
        <v>51</v>
      </c>
      <c r="B53" s="3">
        <f t="shared" si="1"/>
        <v>970.72578451239531</v>
      </c>
      <c r="C53" s="8">
        <f t="shared" si="2"/>
        <v>4.5814849857602438</v>
      </c>
      <c r="D53" s="13">
        <f t="shared" si="3"/>
        <v>24.692730501844522</v>
      </c>
    </row>
    <row r="54" spans="1:4" x14ac:dyDescent="0.25">
      <c r="A54">
        <f t="shared" si="0"/>
        <v>52</v>
      </c>
      <c r="B54" s="3">
        <f t="shared" si="1"/>
        <v>970.2810479516919</v>
      </c>
      <c r="C54" s="8">
        <f t="shared" si="2"/>
        <v>4.5680730478876068</v>
      </c>
      <c r="D54" s="13">
        <f t="shared" si="3"/>
        <v>25.150879000420545</v>
      </c>
    </row>
    <row r="55" spans="1:4" x14ac:dyDescent="0.25">
      <c r="A55">
        <f t="shared" si="0"/>
        <v>53</v>
      </c>
      <c r="B55" s="3">
        <f t="shared" si="1"/>
        <v>969.83781648128945</v>
      </c>
      <c r="C55" s="8">
        <f t="shared" si="2"/>
        <v>4.5544972135012722</v>
      </c>
      <c r="D55" s="13">
        <f t="shared" si="3"/>
        <v>25.607686305209306</v>
      </c>
    </row>
    <row r="56" spans="1:4" x14ac:dyDescent="0.25">
      <c r="A56">
        <f t="shared" si="0"/>
        <v>54</v>
      </c>
      <c r="B56" s="3">
        <f t="shared" si="1"/>
        <v>969.39610411801823</v>
      </c>
      <c r="C56" s="8">
        <f t="shared" si="2"/>
        <v>4.5407598554223645</v>
      </c>
      <c r="D56" s="13">
        <f t="shared" si="3"/>
        <v>26.063136026559434</v>
      </c>
    </row>
    <row r="57" spans="1:4" x14ac:dyDescent="0.25">
      <c r="A57">
        <f t="shared" si="0"/>
        <v>55</v>
      </c>
      <c r="B57" s="3">
        <f t="shared" si="1"/>
        <v>968.95592462666002</v>
      </c>
      <c r="C57" s="8">
        <f t="shared" si="2"/>
        <v>4.5268633612383216</v>
      </c>
      <c r="D57" s="13">
        <f t="shared" si="3"/>
        <v>26.51721201210167</v>
      </c>
    </row>
    <row r="58" spans="1:4" x14ac:dyDescent="0.25">
      <c r="A58">
        <f t="shared" si="0"/>
        <v>56</v>
      </c>
      <c r="B58" s="3">
        <f t="shared" si="1"/>
        <v>968.51729151927532</v>
      </c>
      <c r="C58" s="8">
        <f t="shared" si="2"/>
        <v>4.5128101324992125</v>
      </c>
      <c r="D58" s="13">
        <f t="shared" si="3"/>
        <v>26.969898348225502</v>
      </c>
    </row>
    <row r="59" spans="1:4" x14ac:dyDescent="0.25">
      <c r="A59">
        <f t="shared" si="0"/>
        <v>57</v>
      </c>
      <c r="B59" s="3">
        <f t="shared" si="1"/>
        <v>968.08021805460839</v>
      </c>
      <c r="C59" s="8">
        <f t="shared" si="2"/>
        <v>4.4986025839161794</v>
      </c>
      <c r="D59" s="13">
        <f t="shared" si="3"/>
        <v>27.421179361475424</v>
      </c>
    </row>
    <row r="60" spans="1:4" x14ac:dyDescent="0.25">
      <c r="A60">
        <f t="shared" si="0"/>
        <v>58</v>
      </c>
      <c r="B60" s="3">
        <f t="shared" si="1"/>
        <v>967.64471723757049</v>
      </c>
      <c r="C60" s="8">
        <f t="shared" si="2"/>
        <v>4.4842431425624216</v>
      </c>
      <c r="D60" s="13">
        <f t="shared" si="3"/>
        <v>27.871039619867041</v>
      </c>
    </row>
    <row r="61" spans="1:4" x14ac:dyDescent="0.25">
      <c r="A61">
        <f t="shared" si="0"/>
        <v>59</v>
      </c>
      <c r="B61" s="3">
        <f t="shared" si="1"/>
        <v>967.21080181879961</v>
      </c>
      <c r="C61" s="8">
        <f t="shared" si="2"/>
        <v>4.4697342470771124</v>
      </c>
      <c r="D61" s="13">
        <f t="shared" si="3"/>
        <v>28.319463934123284</v>
      </c>
    </row>
    <row r="62" spans="1:4" x14ac:dyDescent="0.25">
      <c r="A62">
        <f t="shared" si="0"/>
        <v>60</v>
      </c>
      <c r="B62" s="3">
        <f t="shared" si="1"/>
        <v>966.77848429429639</v>
      </c>
      <c r="C62" s="8">
        <f t="shared" si="2"/>
        <v>4.4550783468726411</v>
      </c>
      <c r="D62" s="13">
        <f t="shared" si="3"/>
        <v>28.766437358830995</v>
      </c>
    </row>
    <row r="63" spans="1:4" x14ac:dyDescent="0.25">
      <c r="A63">
        <f t="shared" si="0"/>
        <v>61</v>
      </c>
      <c r="B63" s="3">
        <f t="shared" si="1"/>
        <v>966.34777690513624</v>
      </c>
      <c r="C63" s="8">
        <f t="shared" si="2"/>
        <v>4.4402779013455644</v>
      </c>
      <c r="D63" s="13">
        <f t="shared" si="3"/>
        <v>29.211945193518257</v>
      </c>
    </row>
    <row r="64" spans="1:4" x14ac:dyDescent="0.25">
      <c r="A64">
        <f t="shared" si="0"/>
        <v>62</v>
      </c>
      <c r="B64" s="3">
        <f t="shared" si="1"/>
        <v>965.91869163725562</v>
      </c>
      <c r="C64" s="8">
        <f t="shared" si="2"/>
        <v>4.4253353790916377</v>
      </c>
      <c r="D64" s="13">
        <f t="shared" si="3"/>
        <v>29.655972983652813</v>
      </c>
    </row>
    <row r="65" spans="1:4" x14ac:dyDescent="0.25">
      <c r="A65">
        <f t="shared" si="0"/>
        <v>63</v>
      </c>
      <c r="B65" s="3">
        <f t="shared" si="1"/>
        <v>965.49124022131275</v>
      </c>
      <c r="C65" s="8">
        <f t="shared" si="2"/>
        <v>4.4102532571252997</v>
      </c>
      <c r="D65" s="13">
        <f t="shared" si="3"/>
        <v>30.098506521561976</v>
      </c>
    </row>
    <row r="66" spans="1:4" x14ac:dyDescent="0.25">
      <c r="A66">
        <f t="shared" si="0"/>
        <v>64</v>
      </c>
      <c r="B66" s="3">
        <f t="shared" si="1"/>
        <v>965.06543413262159</v>
      </c>
      <c r="C66" s="8">
        <f t="shared" si="2"/>
        <v>4.395034020103969</v>
      </c>
      <c r="D66" s="13">
        <f t="shared" si="3"/>
        <v>30.539531847274507</v>
      </c>
    </row>
    <row r="67" spans="1:4" x14ac:dyDescent="0.25">
      <c r="A67">
        <f t="shared" si="0"/>
        <v>65</v>
      </c>
      <c r="B67" s="3">
        <f t="shared" si="1"/>
        <v>964.64128459115761</v>
      </c>
      <c r="C67" s="8">
        <f t="shared" si="2"/>
        <v>4.3796801595575001</v>
      </c>
      <c r="D67" s="13">
        <f t="shared" si="3"/>
        <v>30.979035249284905</v>
      </c>
    </row>
    <row r="68" spans="1:4" x14ac:dyDescent="0.25">
      <c r="A68">
        <f t="shared" ref="A68:A131" si="4">A67+1</f>
        <v>66</v>
      </c>
      <c r="B68" s="3">
        <f t="shared" ref="B68:B131" si="5">B67-$G$1*B67*C67/$E$2</f>
        <v>964.21880256163627</v>
      </c>
      <c r="C68" s="8">
        <f t="shared" ref="C68:C131" si="6">C67+$G$1*B67*C67/$E$2-$G$2*C67</f>
        <v>4.3641941731231455</v>
      </c>
      <c r="D68" s="13">
        <f t="shared" ref="D68:D131" si="7">D67+$G$2*C67</f>
        <v>31.417003265240655</v>
      </c>
    </row>
    <row r="69" spans="1:4" x14ac:dyDescent="0.25">
      <c r="A69">
        <f t="shared" si="4"/>
        <v>67</v>
      </c>
      <c r="B69" s="3">
        <f t="shared" si="5"/>
        <v>963.79799875366075</v>
      </c>
      <c r="C69" s="8">
        <f t="shared" si="6"/>
        <v>4.3485785637863579</v>
      </c>
      <c r="D69" s="13">
        <f t="shared" si="7"/>
        <v>31.853422682552971</v>
      </c>
    </row>
    <row r="70" spans="1:4" x14ac:dyDescent="0.25">
      <c r="A70">
        <f t="shared" si="4"/>
        <v>68</v>
      </c>
      <c r="B70" s="3">
        <f t="shared" si="5"/>
        <v>963.37888362194076</v>
      </c>
      <c r="C70" s="8">
        <f t="shared" si="6"/>
        <v>4.3328358391277586</v>
      </c>
      <c r="D70" s="13">
        <f t="shared" si="7"/>
        <v>32.288280538931609</v>
      </c>
    </row>
    <row r="71" spans="1:4" x14ac:dyDescent="0.25">
      <c r="A71">
        <f t="shared" si="4"/>
        <v>69</v>
      </c>
      <c r="B71" s="3">
        <f t="shared" si="5"/>
        <v>962.9614673665792</v>
      </c>
      <c r="C71" s="8">
        <f t="shared" si="6"/>
        <v>4.3169685105765856</v>
      </c>
      <c r="D71" s="13">
        <f t="shared" si="7"/>
        <v>32.721564122844384</v>
      </c>
    </row>
    <row r="72" spans="1:4" x14ac:dyDescent="0.25">
      <c r="A72">
        <f t="shared" si="4"/>
        <v>70</v>
      </c>
      <c r="B72" s="3">
        <f t="shared" si="5"/>
        <v>962.54575993342723</v>
      </c>
      <c r="C72" s="8">
        <f t="shared" si="6"/>
        <v>4.300979092670941</v>
      </c>
      <c r="D72" s="13">
        <f t="shared" si="7"/>
        <v>33.153260973902043</v>
      </c>
    </row>
    <row r="73" spans="1:4" x14ac:dyDescent="0.25">
      <c r="A73">
        <f t="shared" si="4"/>
        <v>71</v>
      </c>
      <c r="B73" s="3">
        <f t="shared" si="5"/>
        <v>962.13177101450594</v>
      </c>
      <c r="C73" s="8">
        <f t="shared" si="6"/>
        <v>4.2848701023251197</v>
      </c>
      <c r="D73" s="13">
        <f t="shared" si="7"/>
        <v>33.58335888316914</v>
      </c>
    </row>
    <row r="74" spans="1:4" x14ac:dyDescent="0.25">
      <c r="A74">
        <f t="shared" si="4"/>
        <v>72</v>
      </c>
      <c r="B74" s="3">
        <f t="shared" si="5"/>
        <v>961.71951004849427</v>
      </c>
      <c r="C74" s="8">
        <f t="shared" si="6"/>
        <v>4.268644058104325</v>
      </c>
      <c r="D74" s="13">
        <f t="shared" si="7"/>
        <v>34.011845893401649</v>
      </c>
    </row>
    <row r="75" spans="1:4" x14ac:dyDescent="0.25">
      <c r="A75">
        <f t="shared" si="4"/>
        <v>73</v>
      </c>
      <c r="B75" s="3">
        <f t="shared" si="5"/>
        <v>961.30898622128109</v>
      </c>
      <c r="C75" s="8">
        <f t="shared" si="6"/>
        <v>4.2523034795070433</v>
      </c>
      <c r="D75" s="13">
        <f t="shared" si="7"/>
        <v>34.438710299212083</v>
      </c>
    </row>
    <row r="76" spans="1:4" x14ac:dyDescent="0.25">
      <c r="A76">
        <f t="shared" si="4"/>
        <v>74</v>
      </c>
      <c r="B76" s="3">
        <f t="shared" si="5"/>
        <v>960.90020846658206</v>
      </c>
      <c r="C76" s="8">
        <f t="shared" si="6"/>
        <v>4.2358508862553528</v>
      </c>
      <c r="D76" s="13">
        <f t="shared" si="7"/>
        <v>34.863940647162785</v>
      </c>
    </row>
    <row r="77" spans="1:4" x14ac:dyDescent="0.25">
      <c r="A77">
        <f t="shared" si="4"/>
        <v>75</v>
      </c>
      <c r="B77" s="3">
        <f t="shared" si="5"/>
        <v>960.49318546661846</v>
      </c>
      <c r="C77" s="8">
        <f t="shared" si="6"/>
        <v>4.2192887975934301</v>
      </c>
      <c r="D77" s="13">
        <f t="shared" si="7"/>
        <v>35.287525735788321</v>
      </c>
    </row>
    <row r="78" spans="1:4" x14ac:dyDescent="0.25">
      <c r="A78">
        <f t="shared" si="4"/>
        <v>76</v>
      </c>
      <c r="B78" s="3">
        <f t="shared" si="5"/>
        <v>960.08792565285808</v>
      </c>
      <c r="C78" s="8">
        <f t="shared" si="6"/>
        <v>4.2026197315945</v>
      </c>
      <c r="D78" s="13">
        <f t="shared" si="7"/>
        <v>35.709454615547664</v>
      </c>
    </row>
    <row r="79" spans="1:4" x14ac:dyDescent="0.25">
      <c r="A79">
        <f t="shared" si="4"/>
        <v>77</v>
      </c>
      <c r="B79" s="3">
        <f t="shared" si="5"/>
        <v>959.6844372068166</v>
      </c>
      <c r="C79" s="8">
        <f t="shared" si="6"/>
        <v>4.1858462044764835</v>
      </c>
      <c r="D79" s="13">
        <f t="shared" si="7"/>
        <v>36.129716588707112</v>
      </c>
    </row>
    <row r="80" spans="1:4" x14ac:dyDescent="0.25">
      <c r="A80">
        <f t="shared" si="4"/>
        <v>78</v>
      </c>
      <c r="B80" s="3">
        <f t="shared" si="5"/>
        <v>959.28272806091888</v>
      </c>
      <c r="C80" s="8">
        <f t="shared" si="6"/>
        <v>4.1689707299265661</v>
      </c>
      <c r="D80" s="13">
        <f t="shared" si="7"/>
        <v>36.548301209154758</v>
      </c>
    </row>
    <row r="81" spans="1:4" x14ac:dyDescent="0.25">
      <c r="A81">
        <f t="shared" si="4"/>
        <v>79</v>
      </c>
      <c r="B81" s="3">
        <f t="shared" si="5"/>
        <v>958.88280589941792</v>
      </c>
      <c r="C81" s="8">
        <f t="shared" si="6"/>
        <v>4.1519958184349166</v>
      </c>
      <c r="D81" s="13">
        <f t="shared" si="7"/>
        <v>36.965198282147412</v>
      </c>
    </row>
    <row r="82" spans="1:4" x14ac:dyDescent="0.25">
      <c r="A82">
        <f t="shared" si="4"/>
        <v>80</v>
      </c>
      <c r="B82" s="3">
        <f t="shared" si="5"/>
        <v>958.48467815937158</v>
      </c>
      <c r="C82" s="8">
        <f t="shared" si="6"/>
        <v>4.1349239766377774</v>
      </c>
      <c r="D82" s="13">
        <f t="shared" si="7"/>
        <v>37.3803978639909</v>
      </c>
    </row>
    <row r="83" spans="1:4" x14ac:dyDescent="0.25">
      <c r="A83">
        <f t="shared" si="4"/>
        <v>81</v>
      </c>
      <c r="B83" s="3">
        <f t="shared" si="5"/>
        <v>958.08835203167553</v>
      </c>
      <c r="C83" s="8">
        <f t="shared" si="6"/>
        <v>4.1177577066701128</v>
      </c>
      <c r="D83" s="13">
        <f t="shared" si="7"/>
        <v>37.793890261654681</v>
      </c>
    </row>
    <row r="84" spans="1:4" x14ac:dyDescent="0.25">
      <c r="A84">
        <f t="shared" si="4"/>
        <v>82</v>
      </c>
      <c r="B84" s="3">
        <f t="shared" si="5"/>
        <v>957.69383446215056</v>
      </c>
      <c r="C84" s="8">
        <f t="shared" si="6"/>
        <v>4.1004995055280311</v>
      </c>
      <c r="D84" s="13">
        <f t="shared" si="7"/>
        <v>38.205666032321695</v>
      </c>
    </row>
    <row r="85" spans="1:4" x14ac:dyDescent="0.25">
      <c r="A85">
        <f t="shared" si="4"/>
        <v>83</v>
      </c>
      <c r="B85" s="3">
        <f t="shared" si="5"/>
        <v>957.30113215268466</v>
      </c>
      <c r="C85" s="8">
        <f t="shared" si="6"/>
        <v>4.0831518644411569</v>
      </c>
      <c r="D85" s="13">
        <f t="shared" si="7"/>
        <v>38.615715982874498</v>
      </c>
    </row>
    <row r="86" spans="1:4" x14ac:dyDescent="0.25">
      <c r="A86">
        <f t="shared" si="4"/>
        <v>84</v>
      </c>
      <c r="B86" s="3">
        <f t="shared" si="5"/>
        <v>956.91025156242654</v>
      </c>
      <c r="C86" s="8">
        <f t="shared" si="6"/>
        <v>4.0657172682551277</v>
      </c>
      <c r="D86" s="13">
        <f t="shared" si="7"/>
        <v>39.024031169318611</v>
      </c>
    </row>
    <row r="87" spans="1:4" x14ac:dyDescent="0.25">
      <c r="A87">
        <f t="shared" si="4"/>
        <v>85</v>
      </c>
      <c r="B87" s="3">
        <f t="shared" si="5"/>
        <v>956.5211989090318</v>
      </c>
      <c r="C87" s="8">
        <f t="shared" si="6"/>
        <v>4.0481981948243861</v>
      </c>
      <c r="D87" s="13">
        <f t="shared" si="7"/>
        <v>39.430602896144123</v>
      </c>
    </row>
    <row r="88" spans="1:4" x14ac:dyDescent="0.25">
      <c r="A88">
        <f t="shared" si="4"/>
        <v>86</v>
      </c>
      <c r="B88" s="3">
        <f t="shared" si="5"/>
        <v>956.13398016995836</v>
      </c>
      <c r="C88" s="8">
        <f t="shared" si="6"/>
        <v>4.0305971144154267</v>
      </c>
      <c r="D88" s="13">
        <f t="shared" si="7"/>
        <v>39.835422715626564</v>
      </c>
    </row>
    <row r="89" spans="1:4" x14ac:dyDescent="0.25">
      <c r="A89">
        <f t="shared" si="4"/>
        <v>87</v>
      </c>
      <c r="B89" s="3">
        <f t="shared" si="5"/>
        <v>955.74860108381165</v>
      </c>
      <c r="C89" s="8">
        <f t="shared" si="6"/>
        <v>4.0129164891206406</v>
      </c>
      <c r="D89" s="13">
        <f t="shared" si="7"/>
        <v>40.238482427068107</v>
      </c>
    </row>
    <row r="90" spans="1:4" x14ac:dyDescent="0.25">
      <c r="A90">
        <f t="shared" si="4"/>
        <v>88</v>
      </c>
      <c r="B90" s="3">
        <f t="shared" si="5"/>
        <v>955.36506715173732</v>
      </c>
      <c r="C90" s="8">
        <f t="shared" si="6"/>
        <v>3.9951587722828981</v>
      </c>
      <c r="D90" s="13">
        <f t="shared" si="7"/>
        <v>40.639774075980171</v>
      </c>
    </row>
    <row r="91" spans="1:4" x14ac:dyDescent="0.25">
      <c r="A91">
        <f t="shared" si="4"/>
        <v>89</v>
      </c>
      <c r="B91" s="3">
        <f t="shared" si="5"/>
        <v>954.98338363886091</v>
      </c>
      <c r="C91" s="8">
        <f t="shared" si="6"/>
        <v>3.977326407930998</v>
      </c>
      <c r="D91" s="13">
        <f t="shared" si="7"/>
        <v>41.03928995320846</v>
      </c>
    </row>
    <row r="92" spans="1:4" x14ac:dyDescent="0.25">
      <c r="A92">
        <f t="shared" si="4"/>
        <v>90</v>
      </c>
      <c r="B92" s="3">
        <f t="shared" si="5"/>
        <v>954.6035555757727</v>
      </c>
      <c r="C92" s="8">
        <f t="shared" si="6"/>
        <v>3.9594218302261126</v>
      </c>
      <c r="D92" s="13">
        <f t="shared" si="7"/>
        <v>41.437022594001562</v>
      </c>
    </row>
    <row r="93" spans="1:4" x14ac:dyDescent="0.25">
      <c r="A93">
        <f t="shared" si="4"/>
        <v>91</v>
      </c>
      <c r="B93" s="3">
        <f t="shared" si="5"/>
        <v>954.2255877600569</v>
      </c>
      <c r="C93" s="8">
        <f t="shared" si="6"/>
        <v>3.9414474629193199</v>
      </c>
      <c r="D93" s="13">
        <f t="shared" si="7"/>
        <v>41.832964777024173</v>
      </c>
    </row>
    <row r="94" spans="1:4" x14ac:dyDescent="0.25">
      <c r="A94">
        <f t="shared" si="4"/>
        <v>92</v>
      </c>
      <c r="B94" s="3">
        <f t="shared" si="5"/>
        <v>953.84948475786393</v>
      </c>
      <c r="C94" s="8">
        <f t="shared" si="6"/>
        <v>3.9234057188203453</v>
      </c>
      <c r="D94" s="13">
        <f t="shared" si="7"/>
        <v>42.227109523316102</v>
      </c>
    </row>
    <row r="95" spans="1:4" x14ac:dyDescent="0.25">
      <c r="A95">
        <f t="shared" si="4"/>
        <v>93</v>
      </c>
      <c r="B95" s="3">
        <f t="shared" si="5"/>
        <v>953.4752509055246</v>
      </c>
      <c r="C95" s="8">
        <f t="shared" si="6"/>
        <v>3.9052989992775955</v>
      </c>
      <c r="D95" s="13">
        <f t="shared" si="7"/>
        <v>42.61945009519814</v>
      </c>
    </row>
    <row r="96" spans="1:4" x14ac:dyDescent="0.25">
      <c r="A96">
        <f t="shared" si="4"/>
        <v>94</v>
      </c>
      <c r="B96" s="3">
        <f t="shared" si="5"/>
        <v>953.10289031120487</v>
      </c>
      <c r="C96" s="8">
        <f t="shared" si="6"/>
        <v>3.8871296936695661</v>
      </c>
      <c r="D96" s="13">
        <f t="shared" si="7"/>
        <v>43.009979995125896</v>
      </c>
    </row>
    <row r="97" spans="1:4" x14ac:dyDescent="0.25">
      <c r="A97">
        <f t="shared" si="4"/>
        <v>95</v>
      </c>
      <c r="B97" s="3">
        <f t="shared" si="5"/>
        <v>952.73240685659982</v>
      </c>
      <c r="C97" s="8">
        <f t="shared" si="6"/>
        <v>3.8689001789077064</v>
      </c>
      <c r="D97" s="13">
        <f t="shared" si="7"/>
        <v>43.398692964492852</v>
      </c>
    </row>
    <row r="98" spans="1:4" x14ac:dyDescent="0.25">
      <c r="A98">
        <f t="shared" si="4"/>
        <v>96</v>
      </c>
      <c r="B98" s="3">
        <f t="shared" si="5"/>
        <v>952.363804198666</v>
      </c>
      <c r="C98" s="8">
        <f t="shared" si="6"/>
        <v>3.8506128189508022</v>
      </c>
      <c r="D98" s="13">
        <f t="shared" si="7"/>
        <v>43.785582982383623</v>
      </c>
    </row>
    <row r="99" spans="1:4" x14ac:dyDescent="0.25">
      <c r="A99">
        <f t="shared" si="4"/>
        <v>97</v>
      </c>
      <c r="B99" s="3">
        <f t="shared" si="5"/>
        <v>951.99708577139074</v>
      </c>
      <c r="C99" s="8">
        <f t="shared" si="6"/>
        <v>3.8322699643309353</v>
      </c>
      <c r="D99" s="13">
        <f t="shared" si="7"/>
        <v>44.170644264278707</v>
      </c>
    </row>
    <row r="100" spans="1:4" x14ac:dyDescent="0.25">
      <c r="A100">
        <f t="shared" si="4"/>
        <v>98</v>
      </c>
      <c r="B100" s="3">
        <f t="shared" si="5"/>
        <v>951.6322547875975</v>
      </c>
      <c r="C100" s="8">
        <f t="shared" si="6"/>
        <v>3.8138739516910696</v>
      </c>
      <c r="D100" s="13">
        <f t="shared" si="7"/>
        <v>44.553871260711801</v>
      </c>
    </row>
    <row r="101" spans="1:4" x14ac:dyDescent="0.25">
      <c r="A101">
        <f t="shared" si="4"/>
        <v>99</v>
      </c>
      <c r="B101" s="3">
        <f t="shared" si="5"/>
        <v>951.26931424078521</v>
      </c>
      <c r="C101" s="8">
        <f t="shared" si="6"/>
        <v>3.7954271033343088</v>
      </c>
      <c r="D101" s="13">
        <f t="shared" si="7"/>
        <v>44.935258655880908</v>
      </c>
    </row>
    <row r="102" spans="1:4" x14ac:dyDescent="0.25">
      <c r="A102">
        <f t="shared" si="4"/>
        <v>100</v>
      </c>
      <c r="B102" s="3">
        <f t="shared" si="5"/>
        <v>950.90826690700123</v>
      </c>
      <c r="C102" s="8">
        <f t="shared" si="6"/>
        <v>3.7769317267848495</v>
      </c>
      <c r="D102" s="13">
        <f t="shared" si="7"/>
        <v>45.31480136621434</v>
      </c>
    </row>
    <row r="103" spans="1:4" x14ac:dyDescent="0.25">
      <c r="A103">
        <f t="shared" si="4"/>
        <v>101</v>
      </c>
      <c r="B103" s="3">
        <f t="shared" si="5"/>
        <v>950.54911534674693</v>
      </c>
      <c r="C103" s="8">
        <f t="shared" si="6"/>
        <v>3.7583901143606693</v>
      </c>
      <c r="D103" s="13">
        <f t="shared" si="7"/>
        <v>45.692494538892824</v>
      </c>
    </row>
    <row r="104" spans="1:4" x14ac:dyDescent="0.25">
      <c r="A104">
        <f t="shared" si="4"/>
        <v>102</v>
      </c>
      <c r="B104" s="3">
        <f t="shared" si="5"/>
        <v>950.19186190691357</v>
      </c>
      <c r="C104" s="8">
        <f t="shared" si="6"/>
        <v>3.7398045427579523</v>
      </c>
      <c r="D104" s="13">
        <f t="shared" si="7"/>
        <v>46.068333550328887</v>
      </c>
    </row>
    <row r="105" spans="1:4" x14ac:dyDescent="0.25">
      <c r="A105">
        <f t="shared" si="4"/>
        <v>103</v>
      </c>
      <c r="B105" s="3">
        <f t="shared" si="5"/>
        <v>949.83650872274848</v>
      </c>
      <c r="C105" s="8">
        <f t="shared" si="6"/>
        <v>3.7211772726472683</v>
      </c>
      <c r="D105" s="13">
        <f t="shared" si="7"/>
        <v>46.442314004604683</v>
      </c>
    </row>
    <row r="106" spans="1:4" x14ac:dyDescent="0.25">
      <c r="A106">
        <f t="shared" si="4"/>
        <v>104</v>
      </c>
      <c r="B106" s="3">
        <f t="shared" si="5"/>
        <v>949.48305771984951</v>
      </c>
      <c r="C106" s="8">
        <f t="shared" si="6"/>
        <v>3.7025105482815137</v>
      </c>
      <c r="D106" s="13">
        <f t="shared" si="7"/>
        <v>46.814431731869412</v>
      </c>
    </row>
    <row r="107" spans="1:4" x14ac:dyDescent="0.25">
      <c r="A107">
        <f t="shared" si="4"/>
        <v>105</v>
      </c>
      <c r="B107" s="3">
        <f t="shared" si="5"/>
        <v>949.13151061618726</v>
      </c>
      <c r="C107" s="8">
        <f t="shared" si="6"/>
        <v>3.6838065971155949</v>
      </c>
      <c r="D107" s="13">
        <f t="shared" si="7"/>
        <v>47.184682786697564</v>
      </c>
    </row>
    <row r="108" spans="1:4" x14ac:dyDescent="0.25">
      <c r="A108">
        <f t="shared" si="4"/>
        <v>106</v>
      </c>
      <c r="B108" s="3">
        <f t="shared" si="5"/>
        <v>948.7818689241534</v>
      </c>
      <c r="C108" s="8">
        <f t="shared" si="6"/>
        <v>3.6650676294378561</v>
      </c>
      <c r="D108" s="13">
        <f t="shared" si="7"/>
        <v>47.553063446409126</v>
      </c>
    </row>
    <row r="109" spans="1:4" x14ac:dyDescent="0.25">
      <c r="A109">
        <f t="shared" si="4"/>
        <v>107</v>
      </c>
      <c r="B109" s="3">
        <f t="shared" si="5"/>
        <v>948.43413395263428</v>
      </c>
      <c r="C109" s="8">
        <f t="shared" si="6"/>
        <v>3.6462958380132173</v>
      </c>
      <c r="D109" s="13">
        <f t="shared" si="7"/>
        <v>47.919570209352912</v>
      </c>
    </row>
    <row r="110" spans="1:4" x14ac:dyDescent="0.25">
      <c r="A110">
        <f t="shared" si="4"/>
        <v>108</v>
      </c>
      <c r="B110" s="3">
        <f t="shared" si="5"/>
        <v>948.08830680910819</v>
      </c>
      <c r="C110" s="8">
        <f t="shared" si="6"/>
        <v>3.6274933977380117</v>
      </c>
      <c r="D110" s="13">
        <f t="shared" si="7"/>
        <v>48.284199793154237</v>
      </c>
    </row>
    <row r="111" spans="1:4" x14ac:dyDescent="0.25">
      <c r="A111">
        <f t="shared" si="4"/>
        <v>109</v>
      </c>
      <c r="B111" s="3">
        <f t="shared" si="5"/>
        <v>947.74438840176595</v>
      </c>
      <c r="C111" s="8">
        <f t="shared" si="6"/>
        <v>3.6086624653064758</v>
      </c>
      <c r="D111" s="13">
        <f t="shared" si="7"/>
        <v>48.646949132928036</v>
      </c>
    </row>
    <row r="112" spans="1:4" x14ac:dyDescent="0.25">
      <c r="A112">
        <f t="shared" si="4"/>
        <v>110</v>
      </c>
      <c r="B112" s="3">
        <f t="shared" si="5"/>
        <v>947.4023794416529</v>
      </c>
      <c r="C112" s="8">
        <f t="shared" si="6"/>
        <v>3.5898051788888576</v>
      </c>
      <c r="D112" s="13">
        <f t="shared" si="7"/>
        <v>49.007815379458684</v>
      </c>
    </row>
    <row r="113" spans="1:4" x14ac:dyDescent="0.25">
      <c r="A113">
        <f t="shared" si="4"/>
        <v>111</v>
      </c>
      <c r="B113" s="3">
        <f t="shared" si="5"/>
        <v>947.0622804448318</v>
      </c>
      <c r="C113" s="8">
        <f t="shared" si="6"/>
        <v>3.570923657821099</v>
      </c>
      <c r="D113" s="13">
        <f t="shared" si="7"/>
        <v>49.366795897347572</v>
      </c>
    </row>
    <row r="114" spans="1:4" x14ac:dyDescent="0.25">
      <c r="A114">
        <f t="shared" si="4"/>
        <v>112</v>
      </c>
      <c r="B114" s="3">
        <f t="shared" si="5"/>
        <v>946.72409173456481</v>
      </c>
      <c r="C114" s="8">
        <f t="shared" si="6"/>
        <v>3.5520200023060342</v>
      </c>
      <c r="D114" s="13">
        <f t="shared" si="7"/>
        <v>49.72388826312968</v>
      </c>
    </row>
    <row r="115" spans="1:4" x14ac:dyDescent="0.25">
      <c r="A115">
        <f t="shared" si="4"/>
        <v>113</v>
      </c>
      <c r="B115" s="3">
        <f t="shared" si="5"/>
        <v>946.38781344351423</v>
      </c>
      <c r="C115" s="8">
        <f t="shared" si="6"/>
        <v>3.5330962931260497</v>
      </c>
      <c r="D115" s="13">
        <f t="shared" si="7"/>
        <v>50.079090263360285</v>
      </c>
    </row>
    <row r="116" spans="1:4" x14ac:dyDescent="0.25">
      <c r="A116">
        <f t="shared" si="4"/>
        <v>114</v>
      </c>
      <c r="B116" s="3">
        <f t="shared" si="5"/>
        <v>946.05344551596056</v>
      </c>
      <c r="C116" s="8">
        <f t="shared" si="6"/>
        <v>3.5141545913671393</v>
      </c>
      <c r="D116" s="13">
        <f t="shared" si="7"/>
        <v>50.43239989267289</v>
      </c>
    </row>
    <row r="117" spans="1:4" x14ac:dyDescent="0.25">
      <c r="A117">
        <f t="shared" si="4"/>
        <v>115</v>
      </c>
      <c r="B117" s="3">
        <f t="shared" si="5"/>
        <v>945.72098771003675</v>
      </c>
      <c r="C117" s="8">
        <f t="shared" si="6"/>
        <v>3.4951969381542871</v>
      </c>
      <c r="D117" s="13">
        <f t="shared" si="7"/>
        <v>50.783815351809608</v>
      </c>
    </row>
    <row r="118" spans="1:4" x14ac:dyDescent="0.25">
      <c r="A118">
        <f t="shared" si="4"/>
        <v>116</v>
      </c>
      <c r="B118" s="3">
        <f t="shared" si="5"/>
        <v>945.39043959997753</v>
      </c>
      <c r="C118" s="8">
        <f t="shared" si="6"/>
        <v>3.4762253543980957</v>
      </c>
      <c r="D118" s="13">
        <f t="shared" si="7"/>
        <v>51.133335045625039</v>
      </c>
    </row>
    <row r="119" spans="1:4" x14ac:dyDescent="0.25">
      <c r="A119">
        <f t="shared" si="4"/>
        <v>117</v>
      </c>
      <c r="B119" s="3">
        <f t="shared" si="5"/>
        <v>945.06180057838321</v>
      </c>
      <c r="C119" s="8">
        <f t="shared" si="6"/>
        <v>3.4572418405525864</v>
      </c>
      <c r="D119" s="13">
        <f t="shared" si="7"/>
        <v>51.48095758106485</v>
      </c>
    </row>
    <row r="120" spans="1:4" x14ac:dyDescent="0.25">
      <c r="A120">
        <f t="shared" si="4"/>
        <v>118</v>
      </c>
      <c r="B120" s="3">
        <f t="shared" si="5"/>
        <v>944.73506985849644</v>
      </c>
      <c r="C120" s="8">
        <f t="shared" si="6"/>
        <v>3.4382483763840828</v>
      </c>
      <c r="D120" s="13">
        <f t="shared" si="7"/>
        <v>51.826681765120107</v>
      </c>
    </row>
    <row r="121" spans="1:4" x14ac:dyDescent="0.25">
      <c r="A121">
        <f t="shared" si="4"/>
        <v>119</v>
      </c>
      <c r="B121" s="3">
        <f t="shared" si="5"/>
        <v>944.41024647649101</v>
      </c>
      <c r="C121" s="8">
        <f t="shared" si="6"/>
        <v>3.4192469207510827</v>
      </c>
      <c r="D121" s="13">
        <f t="shared" si="7"/>
        <v>52.170506602758515</v>
      </c>
    </row>
    <row r="122" spans="1:4" x14ac:dyDescent="0.25">
      <c r="A122">
        <f t="shared" si="4"/>
        <v>120</v>
      </c>
      <c r="B122" s="3">
        <f t="shared" si="5"/>
        <v>944.08732929377197</v>
      </c>
      <c r="C122" s="8">
        <f t="shared" si="6"/>
        <v>3.4002394113950256</v>
      </c>
      <c r="D122" s="13">
        <f t="shared" si="7"/>
        <v>52.512431294833625</v>
      </c>
    </row>
    <row r="123" spans="1:4" x14ac:dyDescent="0.25">
      <c r="A123">
        <f t="shared" si="4"/>
        <v>121</v>
      </c>
      <c r="B123" s="3">
        <f t="shared" si="5"/>
        <v>943.76631699928566</v>
      </c>
      <c r="C123" s="8">
        <f t="shared" si="6"/>
        <v>3.3812277647418587</v>
      </c>
      <c r="D123" s="13">
        <f t="shared" si="7"/>
        <v>52.852455235973125</v>
      </c>
    </row>
    <row r="124" spans="1:4" x14ac:dyDescent="0.25">
      <c r="A124">
        <f t="shared" si="4"/>
        <v>122</v>
      </c>
      <c r="B124" s="3">
        <f t="shared" si="5"/>
        <v>943.44720811183902</v>
      </c>
      <c r="C124" s="8">
        <f t="shared" si="6"/>
        <v>3.3622138757142883</v>
      </c>
      <c r="D124" s="13">
        <f t="shared" si="7"/>
        <v>53.190578012447311</v>
      </c>
    </row>
    <row r="125" spans="1:4" x14ac:dyDescent="0.25">
      <c r="A125">
        <f t="shared" si="4"/>
        <v>123</v>
      </c>
      <c r="B125" s="3">
        <f t="shared" si="5"/>
        <v>943.1300009824273</v>
      </c>
      <c r="C125" s="8">
        <f t="shared" si="6"/>
        <v>3.3431996175546126</v>
      </c>
      <c r="D125" s="13">
        <f t="shared" si="7"/>
        <v>53.526799400018739</v>
      </c>
    </row>
    <row r="126" spans="1:4" x14ac:dyDescent="0.25">
      <c r="A126">
        <f t="shared" si="4"/>
        <v>124</v>
      </c>
      <c r="B126" s="3">
        <f t="shared" si="5"/>
        <v>942.81469379656846</v>
      </c>
      <c r="C126" s="8">
        <f t="shared" si="6"/>
        <v>3.3241868416580247</v>
      </c>
      <c r="D126" s="13">
        <f t="shared" si="7"/>
        <v>53.8611193617742</v>
      </c>
    </row>
    <row r="127" spans="1:4" x14ac:dyDescent="0.25">
      <c r="A127">
        <f t="shared" si="4"/>
        <v>125</v>
      </c>
      <c r="B127" s="3">
        <f t="shared" si="5"/>
        <v>942.50128457664448</v>
      </c>
      <c r="C127" s="8">
        <f t="shared" si="6"/>
        <v>3.3051773774162618</v>
      </c>
      <c r="D127" s="13">
        <f t="shared" si="7"/>
        <v>54.193538045940002</v>
      </c>
    </row>
    <row r="128" spans="1:4" x14ac:dyDescent="0.25">
      <c r="A128">
        <f t="shared" si="4"/>
        <v>126</v>
      </c>
      <c r="B128" s="3">
        <f t="shared" si="5"/>
        <v>942.18977118424766</v>
      </c>
      <c r="C128" s="8">
        <f t="shared" si="6"/>
        <v>3.2861730320714848</v>
      </c>
      <c r="D128" s="13">
        <f t="shared" si="7"/>
        <v>54.524055783681625</v>
      </c>
    </row>
    <row r="129" spans="1:4" x14ac:dyDescent="0.25">
      <c r="A129">
        <f t="shared" si="4"/>
        <v>127</v>
      </c>
      <c r="B129" s="3">
        <f t="shared" si="5"/>
        <v>941.88015132253179</v>
      </c>
      <c r="C129" s="8">
        <f t="shared" si="6"/>
        <v>3.2671755905802637</v>
      </c>
      <c r="D129" s="13">
        <f t="shared" si="7"/>
        <v>54.852673086888771</v>
      </c>
    </row>
    <row r="130" spans="1:4" x14ac:dyDescent="0.25">
      <c r="A130">
        <f t="shared" si="4"/>
        <v>128</v>
      </c>
      <c r="B130" s="3">
        <f t="shared" si="5"/>
        <v>941.57242253856646</v>
      </c>
      <c r="C130" s="8">
        <f t="shared" si="6"/>
        <v>3.2481868154875393</v>
      </c>
      <c r="D130" s="13">
        <f t="shared" si="7"/>
        <v>55.179390645946796</v>
      </c>
    </row>
    <row r="131" spans="1:4" x14ac:dyDescent="0.25">
      <c r="A131">
        <f t="shared" si="4"/>
        <v>129</v>
      </c>
      <c r="B131" s="3">
        <f t="shared" si="5"/>
        <v>941.26658222569483</v>
      </c>
      <c r="C131" s="8">
        <f t="shared" si="6"/>
        <v>3.2292084468104285</v>
      </c>
      <c r="D131" s="13">
        <f t="shared" si="7"/>
        <v>55.504209327495552</v>
      </c>
    </row>
    <row r="132" spans="1:4" x14ac:dyDescent="0.25">
      <c r="A132">
        <f t="shared" ref="A132:A195" si="8">A131+1</f>
        <v>130</v>
      </c>
      <c r="B132" s="3">
        <f t="shared" ref="B132:B195" si="9">B131-$G$1*B131*C131/$E$2</f>
        <v>940.96262762589242</v>
      </c>
      <c r="C132" s="8">
        <f t="shared" ref="C132:C195" si="10">C131+$G$1*B131*C131/$E$2-$G$2*C131</f>
        <v>3.2102422019317456</v>
      </c>
      <c r="D132" s="13">
        <f t="shared" ref="D132:D195" si="11">D131+$G$2*C131</f>
        <v>55.827130172176595</v>
      </c>
    </row>
    <row r="133" spans="1:4" x14ac:dyDescent="0.25">
      <c r="A133">
        <f t="shared" si="8"/>
        <v>131</v>
      </c>
      <c r="B133" s="3">
        <f t="shared" si="9"/>
        <v>940.6605558321279</v>
      </c>
      <c r="C133" s="8">
        <f t="shared" si="10"/>
        <v>3.191289775503094</v>
      </c>
      <c r="D133" s="13">
        <f t="shared" si="11"/>
        <v>56.148154392369769</v>
      </c>
    </row>
    <row r="134" spans="1:4" x14ac:dyDescent="0.25">
      <c r="A134">
        <f t="shared" si="8"/>
        <v>132</v>
      </c>
      <c r="B134" s="3">
        <f t="shared" si="9"/>
        <v>940.36036379072334</v>
      </c>
      <c r="C134" s="8">
        <f t="shared" si="10"/>
        <v>3.172352839357397</v>
      </c>
      <c r="D134" s="13">
        <f t="shared" si="11"/>
        <v>56.467283369920075</v>
      </c>
    </row>
    <row r="135" spans="1:4" x14ac:dyDescent="0.25">
      <c r="A135">
        <f t="shared" si="8"/>
        <v>133</v>
      </c>
      <c r="B135" s="3">
        <f t="shared" si="9"/>
        <v>940.06204830371428</v>
      </c>
      <c r="C135" s="8">
        <f t="shared" si="10"/>
        <v>3.1534330424307226</v>
      </c>
      <c r="D135" s="13">
        <f t="shared" si="11"/>
        <v>56.784518653855812</v>
      </c>
    </row>
    <row r="136" spans="1:4" x14ac:dyDescent="0.25">
      <c r="A136">
        <f t="shared" si="8"/>
        <v>134</v>
      </c>
      <c r="B136" s="3">
        <f t="shared" si="9"/>
        <v>939.76560603120868</v>
      </c>
      <c r="C136" s="8">
        <f t="shared" si="10"/>
        <v>3.1345320106932539</v>
      </c>
      <c r="D136" s="13">
        <f t="shared" si="11"/>
        <v>57.099861958098884</v>
      </c>
    </row>
    <row r="137" spans="1:4" x14ac:dyDescent="0.25">
      <c r="A137">
        <f t="shared" si="8"/>
        <v>135</v>
      </c>
      <c r="B137" s="3">
        <f t="shared" si="9"/>
        <v>939.47103349374333</v>
      </c>
      <c r="C137" s="8">
        <f t="shared" si="10"/>
        <v>3.1156513470892655</v>
      </c>
      <c r="D137" s="13">
        <f t="shared" si="11"/>
        <v>57.413315159168206</v>
      </c>
    </row>
    <row r="138" spans="1:4" x14ac:dyDescent="0.25">
      <c r="A138">
        <f t="shared" si="8"/>
        <v>136</v>
      </c>
      <c r="B138" s="3">
        <f t="shared" si="9"/>
        <v>939.17832707463776</v>
      </c>
      <c r="C138" s="8">
        <f t="shared" si="10"/>
        <v>3.0967926314859517</v>
      </c>
      <c r="D138" s="13">
        <f t="shared" si="11"/>
        <v>57.724880293877135</v>
      </c>
    </row>
    <row r="139" spans="1:4" x14ac:dyDescent="0.25">
      <c r="A139">
        <f t="shared" si="8"/>
        <v>137</v>
      </c>
      <c r="B139" s="3">
        <f t="shared" si="9"/>
        <v>938.88748302234421</v>
      </c>
      <c r="C139" s="8">
        <f t="shared" si="10"/>
        <v>3.0779574206309608</v>
      </c>
      <c r="D139" s="13">
        <f t="shared" si="11"/>
        <v>58.03455955702573</v>
      </c>
    </row>
    <row r="140" spans="1:4" x14ac:dyDescent="0.25">
      <c r="A140">
        <f t="shared" si="8"/>
        <v>138</v>
      </c>
      <c r="B140" s="3">
        <f t="shared" si="9"/>
        <v>938.59849745279359</v>
      </c>
      <c r="C140" s="8">
        <f t="shared" si="10"/>
        <v>3.0591472481184798</v>
      </c>
      <c r="D140" s="13">
        <f t="shared" si="11"/>
        <v>58.34235529908883</v>
      </c>
    </row>
    <row r="141" spans="1:4" x14ac:dyDescent="0.25">
      <c r="A141">
        <f t="shared" si="8"/>
        <v>139</v>
      </c>
      <c r="B141" s="3">
        <f t="shared" si="9"/>
        <v>938.31136635173652</v>
      </c>
      <c r="C141" s="8">
        <f t="shared" si="10"/>
        <v>3.0403636243637173</v>
      </c>
      <c r="D141" s="13">
        <f t="shared" si="11"/>
        <v>58.648270023900679</v>
      </c>
    </row>
    <row r="142" spans="1:4" x14ac:dyDescent="0.25">
      <c r="A142">
        <f t="shared" si="8"/>
        <v>140</v>
      </c>
      <c r="B142" s="3">
        <f t="shared" si="9"/>
        <v>938.02608557707822</v>
      </c>
      <c r="C142" s="8">
        <f t="shared" si="10"/>
        <v>3.0216080365856293</v>
      </c>
      <c r="D142" s="13">
        <f t="shared" si="11"/>
        <v>58.95230638633705</v>
      </c>
    </row>
    <row r="143" spans="1:4" x14ac:dyDescent="0.25">
      <c r="A143">
        <f t="shared" si="8"/>
        <v>141</v>
      </c>
      <c r="B143" s="3">
        <f t="shared" si="9"/>
        <v>937.74265086120761</v>
      </c>
      <c r="C143" s="8">
        <f t="shared" si="10"/>
        <v>3.0028819487977323</v>
      </c>
      <c r="D143" s="13">
        <f t="shared" si="11"/>
        <v>59.254467189995616</v>
      </c>
    </row>
    <row r="144" spans="1:4" x14ac:dyDescent="0.25">
      <c r="A144">
        <f t="shared" si="8"/>
        <v>142</v>
      </c>
      <c r="B144" s="3">
        <f t="shared" si="9"/>
        <v>937.46105781331869</v>
      </c>
      <c r="C144" s="8">
        <f t="shared" si="10"/>
        <v>2.9841868018068443</v>
      </c>
      <c r="D144" s="13">
        <f t="shared" si="11"/>
        <v>59.554755384875392</v>
      </c>
    </row>
    <row r="145" spans="1:4" x14ac:dyDescent="0.25">
      <c r="A145">
        <f t="shared" si="8"/>
        <v>143</v>
      </c>
      <c r="B145" s="3">
        <f t="shared" si="9"/>
        <v>937.18130192172521</v>
      </c>
      <c r="C145" s="8">
        <f t="shared" si="10"/>
        <v>2.9655240132195986</v>
      </c>
      <c r="D145" s="13">
        <f t="shared" si="11"/>
        <v>59.853174065056074</v>
      </c>
    </row>
    <row r="146" spans="1:4" x14ac:dyDescent="0.25">
      <c r="A146">
        <f t="shared" si="8"/>
        <v>144</v>
      </c>
      <c r="B146" s="3">
        <f t="shared" si="9"/>
        <v>936.90337855616633</v>
      </c>
      <c r="C146" s="8">
        <f t="shared" si="10"/>
        <v>2.9468949774565671</v>
      </c>
      <c r="D146" s="13">
        <f t="shared" si="11"/>
        <v>60.149726466378034</v>
      </c>
    </row>
    <row r="147" spans="1:4" x14ac:dyDescent="0.25">
      <c r="A147">
        <f t="shared" si="8"/>
        <v>145</v>
      </c>
      <c r="B147" s="3">
        <f t="shared" si="9"/>
        <v>936.62728297010335</v>
      </c>
      <c r="C147" s="8">
        <f t="shared" si="10"/>
        <v>2.928301065773836</v>
      </c>
      <c r="D147" s="13">
        <f t="shared" si="11"/>
        <v>60.444415964123692</v>
      </c>
    </row>
    <row r="148" spans="1:4" x14ac:dyDescent="0.25">
      <c r="A148">
        <f t="shared" si="8"/>
        <v>146</v>
      </c>
      <c r="B148" s="3">
        <f t="shared" si="9"/>
        <v>936.35301030300798</v>
      </c>
      <c r="C148" s="8">
        <f t="shared" si="10"/>
        <v>2.9097436262918728</v>
      </c>
      <c r="D148" s="13">
        <f t="shared" si="11"/>
        <v>60.737246070701076</v>
      </c>
    </row>
    <row r="149" spans="1:4" x14ac:dyDescent="0.25">
      <c r="A149">
        <f t="shared" si="8"/>
        <v>147</v>
      </c>
      <c r="B149" s="3">
        <f t="shared" si="9"/>
        <v>936.08055558263914</v>
      </c>
      <c r="C149" s="8">
        <f t="shared" si="10"/>
        <v>2.8912239840315239</v>
      </c>
      <c r="D149" s="13">
        <f t="shared" si="11"/>
        <v>61.028220433330262</v>
      </c>
    </row>
    <row r="150" spans="1:4" x14ac:dyDescent="0.25">
      <c r="A150">
        <f t="shared" si="8"/>
        <v>148</v>
      </c>
      <c r="B150" s="3">
        <f t="shared" si="9"/>
        <v>935.80991372731057</v>
      </c>
      <c r="C150" s="8">
        <f t="shared" si="10"/>
        <v>2.8727434409569792</v>
      </c>
      <c r="D150" s="13">
        <f t="shared" si="11"/>
        <v>61.317342831733413</v>
      </c>
    </row>
    <row r="151" spans="1:4" x14ac:dyDescent="0.25">
      <c r="A151">
        <f t="shared" si="8"/>
        <v>149</v>
      </c>
      <c r="B151" s="3">
        <f t="shared" si="9"/>
        <v>935.54107954814629</v>
      </c>
      <c r="C151" s="8">
        <f t="shared" si="10"/>
        <v>2.8543032760255462</v>
      </c>
      <c r="D151" s="13">
        <f t="shared" si="11"/>
        <v>61.604617175829112</v>
      </c>
    </row>
    <row r="152" spans="1:4" x14ac:dyDescent="0.25">
      <c r="A152">
        <f t="shared" si="8"/>
        <v>150</v>
      </c>
      <c r="B152" s="3">
        <f t="shared" si="9"/>
        <v>935.27404775132516</v>
      </c>
      <c r="C152" s="8">
        <f t="shared" si="10"/>
        <v>2.8359047452440667</v>
      </c>
      <c r="D152" s="13">
        <f t="shared" si="11"/>
        <v>61.890047503431667</v>
      </c>
    </row>
    <row r="153" spans="1:4" x14ac:dyDescent="0.25">
      <c r="A153">
        <f t="shared" si="8"/>
        <v>151</v>
      </c>
      <c r="B153" s="3">
        <f t="shared" si="9"/>
        <v>935.00881294031296</v>
      </c>
      <c r="C153" s="8">
        <f t="shared" si="10"/>
        <v>2.8175490817318209</v>
      </c>
      <c r="D153" s="13">
        <f t="shared" si="11"/>
        <v>62.173637977956076</v>
      </c>
    </row>
    <row r="154" spans="1:4" x14ac:dyDescent="0.25">
      <c r="A154">
        <f t="shared" si="8"/>
        <v>152</v>
      </c>
      <c r="B154" s="3">
        <f t="shared" si="9"/>
        <v>934.7453696180819</v>
      </c>
      <c r="C154" s="8">
        <f t="shared" si="10"/>
        <v>2.7992374957897526</v>
      </c>
      <c r="D154" s="13">
        <f t="shared" si="11"/>
        <v>62.45539288612926</v>
      </c>
    </row>
    <row r="155" spans="1:4" x14ac:dyDescent="0.25">
      <c r="A155">
        <f t="shared" si="8"/>
        <v>153</v>
      </c>
      <c r="B155" s="3">
        <f t="shared" si="9"/>
        <v>934.48371218931686</v>
      </c>
      <c r="C155" s="8">
        <f t="shared" si="10"/>
        <v>2.7809711749758561</v>
      </c>
      <c r="D155" s="13">
        <f t="shared" si="11"/>
        <v>62.735316635708237</v>
      </c>
    </row>
    <row r="156" spans="1:4" x14ac:dyDescent="0.25">
      <c r="A156">
        <f t="shared" si="8"/>
        <v>154</v>
      </c>
      <c r="B156" s="3">
        <f t="shared" si="9"/>
        <v>934.22383496260852</v>
      </c>
      <c r="C156" s="8">
        <f t="shared" si="10"/>
        <v>2.7627512841865629</v>
      </c>
      <c r="D156" s="13">
        <f t="shared" si="11"/>
        <v>63.013413753205825</v>
      </c>
    </row>
    <row r="157" spans="1:4" x14ac:dyDescent="0.25">
      <c r="A157">
        <f t="shared" si="8"/>
        <v>155</v>
      </c>
      <c r="B157" s="3">
        <f t="shared" si="9"/>
        <v>933.96573215263243</v>
      </c>
      <c r="C157" s="8">
        <f t="shared" si="10"/>
        <v>2.7445789657439708</v>
      </c>
      <c r="D157" s="13">
        <f t="shared" si="11"/>
        <v>63.289688881624478</v>
      </c>
    </row>
    <row r="158" spans="1:4" x14ac:dyDescent="0.25">
      <c r="A158">
        <f t="shared" si="8"/>
        <v>156</v>
      </c>
      <c r="B158" s="3">
        <f t="shared" si="9"/>
        <v>933.70939788231328</v>
      </c>
      <c r="C158" s="8">
        <f t="shared" si="10"/>
        <v>2.7264553394887523</v>
      </c>
      <c r="D158" s="13">
        <f t="shared" si="11"/>
        <v>63.564146778198875</v>
      </c>
    </row>
    <row r="159" spans="1:4" x14ac:dyDescent="0.25">
      <c r="A159">
        <f t="shared" si="8"/>
        <v>157</v>
      </c>
      <c r="B159" s="3">
        <f t="shared" si="9"/>
        <v>933.45482618497454</v>
      </c>
      <c r="C159" s="8">
        <f t="shared" si="10"/>
        <v>2.7083815028785834</v>
      </c>
      <c r="D159" s="13">
        <f t="shared" si="11"/>
        <v>63.83679231214775</v>
      </c>
    </row>
    <row r="160" spans="1:4" x14ac:dyDescent="0.25">
      <c r="A160">
        <f t="shared" si="8"/>
        <v>158</v>
      </c>
      <c r="B160" s="3">
        <f t="shared" si="9"/>
        <v>933.2020110064733</v>
      </c>
      <c r="C160" s="8">
        <f t="shared" si="10"/>
        <v>2.6903585310919378</v>
      </c>
      <c r="D160" s="13">
        <f t="shared" si="11"/>
        <v>64.107630462435608</v>
      </c>
    </row>
    <row r="161" spans="1:4" x14ac:dyDescent="0.25">
      <c r="A161">
        <f t="shared" si="8"/>
        <v>159</v>
      </c>
      <c r="B161" s="3">
        <f t="shared" si="9"/>
        <v>932.95094620731891</v>
      </c>
      <c r="C161" s="8">
        <f t="shared" si="10"/>
        <v>2.6723874771370859</v>
      </c>
      <c r="D161" s="13">
        <f t="shared" si="11"/>
        <v>64.376666315544796</v>
      </c>
    </row>
    <row r="162" spans="1:4" x14ac:dyDescent="0.25">
      <c r="A162">
        <f t="shared" si="8"/>
        <v>160</v>
      </c>
      <c r="B162" s="3">
        <f t="shared" si="9"/>
        <v>932.70162556477612</v>
      </c>
      <c r="C162" s="8">
        <f t="shared" si="10"/>
        <v>2.6544693719661407</v>
      </c>
      <c r="D162" s="13">
        <f t="shared" si="11"/>
        <v>64.643905063258501</v>
      </c>
    </row>
    <row r="163" spans="1:4" x14ac:dyDescent="0.25">
      <c r="A163">
        <f t="shared" si="8"/>
        <v>161</v>
      </c>
      <c r="B163" s="3">
        <f t="shared" si="9"/>
        <v>932.45404277495163</v>
      </c>
      <c r="C163" s="8">
        <f t="shared" si="10"/>
        <v>2.6366052245939997</v>
      </c>
      <c r="D163" s="13">
        <f t="shared" si="11"/>
        <v>64.909352000455115</v>
      </c>
    </row>
    <row r="164" spans="1:4" x14ac:dyDescent="0.25">
      <c r="A164">
        <f t="shared" si="8"/>
        <v>162</v>
      </c>
      <c r="B164" s="3">
        <f t="shared" si="9"/>
        <v>932.20819145486416</v>
      </c>
      <c r="C164" s="8">
        <f t="shared" si="10"/>
        <v>2.618796022222023</v>
      </c>
      <c r="D164" s="13">
        <f t="shared" si="11"/>
        <v>65.173012522914519</v>
      </c>
    </row>
    <row r="165" spans="1:4" x14ac:dyDescent="0.25">
      <c r="A165">
        <f t="shared" si="8"/>
        <v>163</v>
      </c>
      <c r="B165" s="3">
        <f t="shared" si="9"/>
        <v>931.96406514449768</v>
      </c>
      <c r="C165" s="8">
        <f t="shared" si="10"/>
        <v>2.6010427303662991</v>
      </c>
      <c r="D165" s="13">
        <f t="shared" si="11"/>
        <v>65.434892125136727</v>
      </c>
    </row>
    <row r="166" spans="1:4" x14ac:dyDescent="0.25">
      <c r="A166">
        <f t="shared" si="8"/>
        <v>164</v>
      </c>
      <c r="B166" s="3">
        <f t="shared" si="9"/>
        <v>931.72165730883705</v>
      </c>
      <c r="C166" s="8">
        <f t="shared" si="10"/>
        <v>2.583346292990341</v>
      </c>
      <c r="D166" s="13">
        <f t="shared" si="11"/>
        <v>65.694996398173359</v>
      </c>
    </row>
    <row r="167" spans="1:4" x14ac:dyDescent="0.25">
      <c r="A167">
        <f t="shared" si="8"/>
        <v>165</v>
      </c>
      <c r="B167" s="3">
        <f t="shared" si="9"/>
        <v>931.48096133988633</v>
      </c>
      <c r="C167" s="8">
        <f t="shared" si="10"/>
        <v>2.5657076326420669</v>
      </c>
      <c r="D167" s="13">
        <f t="shared" si="11"/>
        <v>65.953331027472387</v>
      </c>
    </row>
    <row r="168" spans="1:4" x14ac:dyDescent="0.25">
      <c r="A168">
        <f t="shared" si="8"/>
        <v>166</v>
      </c>
      <c r="B168" s="3">
        <f t="shared" si="9"/>
        <v>931.24197055866932</v>
      </c>
      <c r="C168" s="8">
        <f t="shared" si="10"/>
        <v>2.5481276505949122</v>
      </c>
      <c r="D168" s="13">
        <f t="shared" si="11"/>
        <v>66.209901790736595</v>
      </c>
    </row>
    <row r="169" spans="1:4" x14ac:dyDescent="0.25">
      <c r="A169">
        <f t="shared" si="8"/>
        <v>167</v>
      </c>
      <c r="B169" s="3">
        <f t="shared" si="9"/>
        <v>931.00467821721179</v>
      </c>
      <c r="C169" s="8">
        <f t="shared" si="10"/>
        <v>2.5306072269929252</v>
      </c>
      <c r="D169" s="13">
        <f t="shared" si="11"/>
        <v>66.464714555796093</v>
      </c>
    </row>
    <row r="170" spans="1:4" x14ac:dyDescent="0.25">
      <c r="A170">
        <f t="shared" si="8"/>
        <v>168</v>
      </c>
      <c r="B170" s="3">
        <f t="shared" si="9"/>
        <v>930.76907750050577</v>
      </c>
      <c r="C170" s="8">
        <f t="shared" si="10"/>
        <v>2.5131472209997026</v>
      </c>
      <c r="D170" s="13">
        <f t="shared" si="11"/>
        <v>66.717775278495381</v>
      </c>
    </row>
    <row r="171" spans="1:4" x14ac:dyDescent="0.25">
      <c r="A171">
        <f t="shared" si="8"/>
        <v>169</v>
      </c>
      <c r="B171" s="3">
        <f t="shared" si="9"/>
        <v>930.53516152845452</v>
      </c>
      <c r="C171" s="8">
        <f t="shared" si="10"/>
        <v>2.4957484709510176</v>
      </c>
      <c r="D171" s="13">
        <f t="shared" si="11"/>
        <v>66.969090000595358</v>
      </c>
    </row>
    <row r="172" spans="1:4" x14ac:dyDescent="0.25">
      <c r="A172">
        <f t="shared" si="8"/>
        <v>170</v>
      </c>
      <c r="B172" s="3">
        <f t="shared" si="9"/>
        <v>930.3029233577995</v>
      </c>
      <c r="C172" s="8">
        <f t="shared" si="10"/>
        <v>2.478411794510996</v>
      </c>
      <c r="D172" s="13">
        <f t="shared" si="11"/>
        <v>67.218664847690462</v>
      </c>
    </row>
    <row r="173" spans="1:4" x14ac:dyDescent="0.25">
      <c r="A173">
        <f t="shared" si="8"/>
        <v>171</v>
      </c>
      <c r="B173" s="3">
        <f t="shared" si="9"/>
        <v>930.07235598402769</v>
      </c>
      <c r="C173" s="8">
        <f t="shared" si="10"/>
        <v>2.4611379888316995</v>
      </c>
      <c r="D173" s="13">
        <f t="shared" si="11"/>
        <v>67.466506027141563</v>
      </c>
    </row>
    <row r="174" spans="1:4" x14ac:dyDescent="0.25">
      <c r="A174">
        <f t="shared" si="8"/>
        <v>172</v>
      </c>
      <c r="B174" s="3">
        <f t="shared" si="9"/>
        <v>929.8434523432602</v>
      </c>
      <c r="C174" s="8">
        <f t="shared" si="10"/>
        <v>2.4439278307159786</v>
      </c>
      <c r="D174" s="13">
        <f t="shared" si="11"/>
        <v>67.712619826024735</v>
      </c>
    </row>
    <row r="175" spans="1:4" x14ac:dyDescent="0.25">
      <c r="A175">
        <f t="shared" si="8"/>
        <v>173</v>
      </c>
      <c r="B175" s="3">
        <f t="shared" si="9"/>
        <v>929.61620531412109</v>
      </c>
      <c r="C175" s="8">
        <f t="shared" si="10"/>
        <v>2.4267820767834531</v>
      </c>
      <c r="D175" s="13">
        <f t="shared" si="11"/>
        <v>67.957012609096338</v>
      </c>
    </row>
    <row r="176" spans="1:4" x14ac:dyDescent="0.25">
      <c r="A176">
        <f t="shared" si="8"/>
        <v>174</v>
      </c>
      <c r="B176" s="3">
        <f t="shared" si="9"/>
        <v>929.39060771958668</v>
      </c>
      <c r="C176" s="8">
        <f t="shared" si="10"/>
        <v>2.4097014636394833</v>
      </c>
      <c r="D176" s="13">
        <f t="shared" si="11"/>
        <v>68.199690816774677</v>
      </c>
    </row>
    <row r="177" spans="1:4" x14ac:dyDescent="0.25">
      <c r="A177">
        <f t="shared" si="8"/>
        <v>175</v>
      </c>
      <c r="B177" s="3">
        <f t="shared" si="9"/>
        <v>929.16665232881519</v>
      </c>
      <c r="C177" s="8">
        <f t="shared" si="10"/>
        <v>2.3926867080470027</v>
      </c>
      <c r="D177" s="13">
        <f t="shared" si="11"/>
        <v>68.440660963138626</v>
      </c>
    </row>
    <row r="178" spans="1:4" x14ac:dyDescent="0.25">
      <c r="A178">
        <f t="shared" si="8"/>
        <v>176</v>
      </c>
      <c r="B178" s="3">
        <f t="shared" si="9"/>
        <v>928.94433185895639</v>
      </c>
      <c r="C178" s="8">
        <f t="shared" si="10"/>
        <v>2.375738507101071</v>
      </c>
      <c r="D178" s="13">
        <f t="shared" si="11"/>
        <v>68.679929633943331</v>
      </c>
    </row>
    <row r="179" spans="1:4" x14ac:dyDescent="0.25">
      <c r="A179">
        <f t="shared" si="8"/>
        <v>177</v>
      </c>
      <c r="B179" s="3">
        <f t="shared" si="9"/>
        <v>928.72363897694129</v>
      </c>
      <c r="C179" s="8">
        <f t="shared" si="10"/>
        <v>2.3588575384060237</v>
      </c>
      <c r="D179" s="13">
        <f t="shared" si="11"/>
        <v>68.917503484653437</v>
      </c>
    </row>
    <row r="180" spans="1:4" x14ac:dyDescent="0.25">
      <c r="A180">
        <f t="shared" si="8"/>
        <v>178</v>
      </c>
      <c r="B180" s="3">
        <f t="shared" si="9"/>
        <v>928.50456630125166</v>
      </c>
      <c r="C180" s="8">
        <f t="shared" si="10"/>
        <v>2.3420444602550843</v>
      </c>
      <c r="D180" s="13">
        <f t="shared" si="11"/>
        <v>69.153389238494043</v>
      </c>
    </row>
    <row r="181" spans="1:4" x14ac:dyDescent="0.25">
      <c r="A181">
        <f t="shared" si="8"/>
        <v>179</v>
      </c>
      <c r="B181" s="3">
        <f t="shared" si="9"/>
        <v>928.28710640366887</v>
      </c>
      <c r="C181" s="8">
        <f t="shared" si="10"/>
        <v>2.3252999118123152</v>
      </c>
      <c r="D181" s="13">
        <f t="shared" si="11"/>
        <v>69.387593684519558</v>
      </c>
    </row>
    <row r="182" spans="1:4" x14ac:dyDescent="0.25">
      <c r="A182">
        <f t="shared" si="8"/>
        <v>180</v>
      </c>
      <c r="B182" s="3">
        <f t="shared" si="9"/>
        <v>928.07125181100321</v>
      </c>
      <c r="C182" s="8">
        <f t="shared" si="10"/>
        <v>2.3086245132967793</v>
      </c>
      <c r="D182" s="13">
        <f t="shared" si="11"/>
        <v>69.620123675700796</v>
      </c>
    </row>
    <row r="183" spans="1:4" x14ac:dyDescent="0.25">
      <c r="A183">
        <f t="shared" si="8"/>
        <v>181</v>
      </c>
      <c r="B183" s="3">
        <f t="shared" si="9"/>
        <v>927.85699500680153</v>
      </c>
      <c r="C183" s="8">
        <f t="shared" si="10"/>
        <v>2.2920188661687928</v>
      </c>
      <c r="D183" s="13">
        <f t="shared" si="11"/>
        <v>69.850986127030481</v>
      </c>
    </row>
    <row r="184" spans="1:4" x14ac:dyDescent="0.25">
      <c r="A184">
        <f t="shared" si="8"/>
        <v>182</v>
      </c>
      <c r="B184" s="3">
        <f t="shared" si="9"/>
        <v>927.6443284330353</v>
      </c>
      <c r="C184" s="8">
        <f t="shared" si="10"/>
        <v>2.275483553318141</v>
      </c>
      <c r="D184" s="13">
        <f t="shared" si="11"/>
        <v>70.080188013647359</v>
      </c>
    </row>
    <row r="185" spans="1:4" x14ac:dyDescent="0.25">
      <c r="A185">
        <f t="shared" si="8"/>
        <v>183</v>
      </c>
      <c r="B185" s="3">
        <f t="shared" si="9"/>
        <v>927.43324449176748</v>
      </c>
      <c r="C185" s="8">
        <f t="shared" si="10"/>
        <v>2.259019139254149</v>
      </c>
      <c r="D185" s="13">
        <f t="shared" si="11"/>
        <v>70.307736368979178</v>
      </c>
    </row>
    <row r="186" spans="1:4" x14ac:dyDescent="0.25">
      <c r="A186">
        <f t="shared" si="8"/>
        <v>184</v>
      </c>
      <c r="B186" s="3">
        <f t="shared" si="9"/>
        <v>927.22373554679871</v>
      </c>
      <c r="C186" s="8">
        <f t="shared" si="10"/>
        <v>2.2426261702974819</v>
      </c>
      <c r="D186" s="13">
        <f t="shared" si="11"/>
        <v>70.53363828290459</v>
      </c>
    </row>
    <row r="187" spans="1:4" x14ac:dyDescent="0.25">
      <c r="A187">
        <f t="shared" si="8"/>
        <v>185</v>
      </c>
      <c r="B187" s="3">
        <f t="shared" si="9"/>
        <v>927.01579392529288</v>
      </c>
      <c r="C187" s="8">
        <f t="shared" si="10"/>
        <v>2.2263051747735578</v>
      </c>
      <c r="D187" s="13">
        <f t="shared" si="11"/>
        <v>70.757900899934342</v>
      </c>
    </row>
    <row r="188" spans="1:4" x14ac:dyDescent="0.25">
      <c r="A188">
        <f t="shared" si="8"/>
        <v>186</v>
      </c>
      <c r="B188" s="3">
        <f t="shared" si="9"/>
        <v>926.80941191938166</v>
      </c>
      <c r="C188" s="8">
        <f t="shared" si="10"/>
        <v>2.2100566632074718</v>
      </c>
      <c r="D188" s="13">
        <f t="shared" si="11"/>
        <v>70.980531417411697</v>
      </c>
    </row>
    <row r="189" spans="1:4" x14ac:dyDescent="0.25">
      <c r="A189">
        <f t="shared" si="8"/>
        <v>187</v>
      </c>
      <c r="B189" s="3">
        <f t="shared" si="9"/>
        <v>926.60458178774809</v>
      </c>
      <c r="C189" s="8">
        <f t="shared" si="10"/>
        <v>2.1938811285203075</v>
      </c>
      <c r="D189" s="13">
        <f t="shared" si="11"/>
        <v>71.201537083732447</v>
      </c>
    </row>
    <row r="190" spans="1:4" x14ac:dyDescent="0.25">
      <c r="A190">
        <f t="shared" si="8"/>
        <v>188</v>
      </c>
      <c r="B190" s="3">
        <f t="shared" si="9"/>
        <v>926.40129575718959</v>
      </c>
      <c r="C190" s="8">
        <f t="shared" si="10"/>
        <v>2.1777790462267359</v>
      </c>
      <c r="D190" s="13">
        <f t="shared" si="11"/>
        <v>71.420925196584477</v>
      </c>
    </row>
    <row r="191" spans="1:4" x14ac:dyDescent="0.25">
      <c r="A191">
        <f t="shared" si="8"/>
        <v>189</v>
      </c>
      <c r="B191" s="3">
        <f t="shared" si="9"/>
        <v>926.19954602415987</v>
      </c>
      <c r="C191" s="8">
        <f t="shared" si="10"/>
        <v>2.161750874633793</v>
      </c>
      <c r="D191" s="13">
        <f t="shared" si="11"/>
        <v>71.638703101207156</v>
      </c>
    </row>
    <row r="192" spans="1:4" x14ac:dyDescent="0.25">
      <c r="A192">
        <f t="shared" si="8"/>
        <v>190</v>
      </c>
      <c r="B192" s="3">
        <f t="shared" si="9"/>
        <v>925.99932475628952</v>
      </c>
      <c r="C192" s="8">
        <f t="shared" si="10"/>
        <v>2.1457970550407284</v>
      </c>
      <c r="D192" s="13">
        <f t="shared" si="11"/>
        <v>71.85487818867054</v>
      </c>
    </row>
    <row r="193" spans="1:4" x14ac:dyDescent="0.25">
      <c r="A193">
        <f t="shared" si="8"/>
        <v>191</v>
      </c>
      <c r="B193" s="3">
        <f t="shared" si="9"/>
        <v>925.80062409388631</v>
      </c>
      <c r="C193" s="8">
        <f t="shared" si="10"/>
        <v>2.1299180119398304</v>
      </c>
      <c r="D193" s="13">
        <f t="shared" si="11"/>
        <v>72.069457894174619</v>
      </c>
    </row>
    <row r="194" spans="1:4" x14ac:dyDescent="0.25">
      <c r="A194">
        <f t="shared" si="8"/>
        <v>192</v>
      </c>
      <c r="B194" s="3">
        <f t="shared" si="9"/>
        <v>925.60343615141403</v>
      </c>
      <c r="C194" s="8">
        <f t="shared" si="10"/>
        <v>2.114114153218118</v>
      </c>
      <c r="D194" s="13">
        <f t="shared" si="11"/>
        <v>72.282449695368598</v>
      </c>
    </row>
    <row r="195" spans="1:4" x14ac:dyDescent="0.25">
      <c r="A195">
        <f t="shared" si="8"/>
        <v>193</v>
      </c>
      <c r="B195" s="3">
        <f t="shared" si="9"/>
        <v>925.40775301895053</v>
      </c>
      <c r="C195" s="8">
        <f t="shared" si="10"/>
        <v>2.0983858703598091</v>
      </c>
      <c r="D195" s="13">
        <f t="shared" si="11"/>
        <v>72.493861110690403</v>
      </c>
    </row>
    <row r="196" spans="1:4" x14ac:dyDescent="0.25">
      <c r="A196">
        <f t="shared" ref="A196:A259" si="12">A195+1</f>
        <v>194</v>
      </c>
      <c r="B196" s="3">
        <f t="shared" ref="B196:B259" si="13">B195-$G$1*B195*C195/$E$2</f>
        <v>925.21356676362484</v>
      </c>
      <c r="C196" s="8">
        <f t="shared" ref="C196:C259" si="14">C195+$G$1*B195*C195/$E$2-$G$2*C195</f>
        <v>2.0827335386494665</v>
      </c>
      <c r="D196" s="13">
        <f t="shared" ref="D196:D259" si="15">D195+$G$2*C195</f>
        <v>72.703699697726378</v>
      </c>
    </row>
    <row r="197" spans="1:4" x14ac:dyDescent="0.25">
      <c r="A197">
        <f t="shared" si="12"/>
        <v>195</v>
      </c>
      <c r="B197" s="3">
        <f t="shared" si="13"/>
        <v>925.02086943103359</v>
      </c>
      <c r="C197" s="8">
        <f t="shared" si="14"/>
        <v>2.0671575173757297</v>
      </c>
      <c r="D197" s="13">
        <f t="shared" si="15"/>
        <v>72.911973051591332</v>
      </c>
    </row>
    <row r="198" spans="1:4" x14ac:dyDescent="0.25">
      <c r="A198">
        <f t="shared" si="12"/>
        <v>196</v>
      </c>
      <c r="B198" s="3">
        <f t="shared" si="13"/>
        <v>924.82965304663617</v>
      </c>
      <c r="C198" s="8">
        <f t="shared" si="14"/>
        <v>2.0516581500355362</v>
      </c>
      <c r="D198" s="13">
        <f t="shared" si="15"/>
        <v>73.118688803328908</v>
      </c>
    </row>
    <row r="199" spans="1:4" x14ac:dyDescent="0.25">
      <c r="A199">
        <f t="shared" si="12"/>
        <v>197</v>
      </c>
      <c r="B199" s="3">
        <f t="shared" si="13"/>
        <v>924.63990961712943</v>
      </c>
      <c r="C199" s="8">
        <f t="shared" si="14"/>
        <v>2.0362357645387497</v>
      </c>
      <c r="D199" s="13">
        <f t="shared" si="15"/>
        <v>73.323854618332462</v>
      </c>
    </row>
    <row r="200" spans="1:4" x14ac:dyDescent="0.25">
      <c r="A200">
        <f t="shared" si="12"/>
        <v>198</v>
      </c>
      <c r="B200" s="3">
        <f t="shared" si="13"/>
        <v>924.45163113180115</v>
      </c>
      <c r="C200" s="8">
        <f t="shared" si="14"/>
        <v>2.0208906734131027</v>
      </c>
      <c r="D200" s="13">
        <f t="shared" si="15"/>
        <v>73.52747819478634</v>
      </c>
    </row>
    <row r="201" spans="1:4" x14ac:dyDescent="0.25">
      <c r="A201">
        <f t="shared" si="12"/>
        <v>199</v>
      </c>
      <c r="B201" s="3">
        <f t="shared" si="13"/>
        <v>924.26480956386354</v>
      </c>
      <c r="C201" s="8">
        <f t="shared" si="14"/>
        <v>2.0056231740093713</v>
      </c>
      <c r="D201" s="13">
        <f t="shared" si="15"/>
        <v>73.729567262127645</v>
      </c>
    </row>
    <row r="202" spans="1:4" x14ac:dyDescent="0.25">
      <c r="A202">
        <f t="shared" si="12"/>
        <v>200</v>
      </c>
      <c r="B202" s="3">
        <f t="shared" si="13"/>
        <v>924.07943687176532</v>
      </c>
      <c r="C202" s="8">
        <f t="shared" si="14"/>
        <v>1.9904335487066982</v>
      </c>
      <c r="D202" s="13">
        <f t="shared" si="15"/>
        <v>73.930129579528582</v>
      </c>
    </row>
    <row r="203" spans="1:4" x14ac:dyDescent="0.25">
      <c r="A203">
        <f t="shared" si="12"/>
        <v>201</v>
      </c>
      <c r="B203" s="3">
        <f t="shared" si="13"/>
        <v>923.89550500048335</v>
      </c>
      <c r="C203" s="8">
        <f t="shared" si="14"/>
        <v>1.9753220651179837</v>
      </c>
      <c r="D203" s="13">
        <f t="shared" si="15"/>
        <v>74.12917293439925</v>
      </c>
    </row>
    <row r="204" spans="1:4" x14ac:dyDescent="0.25">
      <c r="A204">
        <f t="shared" si="12"/>
        <v>202</v>
      </c>
      <c r="B204" s="3">
        <f t="shared" si="13"/>
        <v>923.71300588279428</v>
      </c>
      <c r="C204" s="8">
        <f t="shared" si="14"/>
        <v>1.9602889762952629</v>
      </c>
      <c r="D204" s="13">
        <f t="shared" si="15"/>
        <v>74.326705140911045</v>
      </c>
    </row>
    <row r="205" spans="1:4" x14ac:dyDescent="0.25">
      <c r="A205">
        <f t="shared" si="12"/>
        <v>203</v>
      </c>
      <c r="B205" s="3">
        <f t="shared" si="13"/>
        <v>923.531931440525</v>
      </c>
      <c r="C205" s="8">
        <f t="shared" si="14"/>
        <v>1.9453345209349968</v>
      </c>
      <c r="D205" s="13">
        <f t="shared" si="15"/>
        <v>74.522734038540577</v>
      </c>
    </row>
    <row r="206" spans="1:4" x14ac:dyDescent="0.25">
      <c r="A206">
        <f t="shared" si="12"/>
        <v>204</v>
      </c>
      <c r="B206" s="3">
        <f t="shared" si="13"/>
        <v>923.35227358578334</v>
      </c>
      <c r="C206" s="8">
        <f t="shared" si="14"/>
        <v>1.9304589235831995</v>
      </c>
      <c r="D206" s="13">
        <f t="shared" si="15"/>
        <v>74.717267490634072</v>
      </c>
    </row>
    <row r="207" spans="1:4" x14ac:dyDescent="0.25">
      <c r="A207">
        <f t="shared" si="12"/>
        <v>205</v>
      </c>
      <c r="B207" s="3">
        <f t="shared" si="13"/>
        <v>923.17402422216787</v>
      </c>
      <c r="C207" s="8">
        <f t="shared" si="14"/>
        <v>1.9156623948403306</v>
      </c>
      <c r="D207" s="13">
        <f t="shared" si="15"/>
        <v>74.910313382992385</v>
      </c>
    </row>
    <row r="208" spans="1:4" x14ac:dyDescent="0.25">
      <c r="A208">
        <f t="shared" si="12"/>
        <v>206</v>
      </c>
      <c r="B208" s="3">
        <f t="shared" si="13"/>
        <v>922.99717524595826</v>
      </c>
      <c r="C208" s="8">
        <f t="shared" si="14"/>
        <v>1.9009451315658801</v>
      </c>
      <c r="D208" s="13">
        <f t="shared" si="15"/>
        <v>75.101879622476417</v>
      </c>
    </row>
    <row r="209" spans="1:4" x14ac:dyDescent="0.25">
      <c r="A209">
        <f t="shared" si="12"/>
        <v>207</v>
      </c>
      <c r="B209" s="3">
        <f t="shared" si="13"/>
        <v>922.82171854728495</v>
      </c>
      <c r="C209" s="8">
        <f t="shared" si="14"/>
        <v>1.8863073170825784</v>
      </c>
      <c r="D209" s="13">
        <f t="shared" si="15"/>
        <v>75.291974135633012</v>
      </c>
    </row>
    <row r="210" spans="1:4" x14ac:dyDescent="0.25">
      <c r="A210">
        <f t="shared" si="12"/>
        <v>208</v>
      </c>
      <c r="B210" s="3">
        <f t="shared" si="13"/>
        <v>922.64764601127911</v>
      </c>
      <c r="C210" s="8">
        <f t="shared" si="14"/>
        <v>1.8717491213801667</v>
      </c>
      <c r="D210" s="13">
        <f t="shared" si="15"/>
        <v>75.48060486734127</v>
      </c>
    </row>
    <row r="211" spans="1:4" x14ac:dyDescent="0.25">
      <c r="A211">
        <f t="shared" si="12"/>
        <v>209</v>
      </c>
      <c r="B211" s="3">
        <f t="shared" si="13"/>
        <v>922.4749495192026</v>
      </c>
      <c r="C211" s="8">
        <f t="shared" si="14"/>
        <v>1.8572707013186591</v>
      </c>
      <c r="D211" s="13">
        <f t="shared" si="15"/>
        <v>75.667779779479289</v>
      </c>
    </row>
    <row r="212" spans="1:4" x14ac:dyDescent="0.25">
      <c r="A212">
        <f t="shared" si="12"/>
        <v>210</v>
      </c>
      <c r="B212" s="3">
        <f t="shared" si="13"/>
        <v>922.30362094955831</v>
      </c>
      <c r="C212" s="8">
        <f t="shared" si="14"/>
        <v>1.8428722008310359</v>
      </c>
      <c r="D212" s="13">
        <f t="shared" si="15"/>
        <v>75.853506849611151</v>
      </c>
    </row>
    <row r="213" spans="1:4" x14ac:dyDescent="0.25">
      <c r="A213">
        <f t="shared" si="12"/>
        <v>211</v>
      </c>
      <c r="B213" s="3">
        <f t="shared" si="13"/>
        <v>922.1336521791809</v>
      </c>
      <c r="C213" s="8">
        <f t="shared" si="14"/>
        <v>1.8285537511253067</v>
      </c>
      <c r="D213" s="13">
        <f t="shared" si="15"/>
        <v>76.037794069694257</v>
      </c>
    </row>
    <row r="214" spans="1:4" x14ac:dyDescent="0.25">
      <c r="A214">
        <f t="shared" si="12"/>
        <v>212</v>
      </c>
      <c r="B214" s="3">
        <f t="shared" si="13"/>
        <v>921.96503508430783</v>
      </c>
      <c r="C214" s="8">
        <f t="shared" si="14"/>
        <v>1.8143154708858882</v>
      </c>
      <c r="D214" s="13">
        <f t="shared" si="15"/>
        <v>76.220649444806782</v>
      </c>
    </row>
    <row r="215" spans="1:4" x14ac:dyDescent="0.25">
      <c r="A215">
        <f t="shared" si="12"/>
        <v>213</v>
      </c>
      <c r="B215" s="3">
        <f t="shared" si="13"/>
        <v>921.79776154163085</v>
      </c>
      <c r="C215" s="8">
        <f t="shared" si="14"/>
        <v>1.8001574664742306</v>
      </c>
      <c r="D215" s="13">
        <f t="shared" si="15"/>
        <v>76.402080991895374</v>
      </c>
    </row>
    <row r="216" spans="1:4" x14ac:dyDescent="0.25">
      <c r="A216">
        <f t="shared" si="12"/>
        <v>214</v>
      </c>
      <c r="B216" s="3">
        <f t="shared" si="13"/>
        <v>921.63182342932896</v>
      </c>
      <c r="C216" s="8">
        <f t="shared" si="14"/>
        <v>1.7860798321286475</v>
      </c>
      <c r="D216" s="13">
        <f t="shared" si="15"/>
        <v>76.582096738542802</v>
      </c>
    </row>
    <row r="217" spans="1:4" x14ac:dyDescent="0.25">
      <c r="A217">
        <f t="shared" si="12"/>
        <v>215</v>
      </c>
      <c r="B217" s="3">
        <f t="shared" si="13"/>
        <v>921.46721262808148</v>
      </c>
      <c r="C217" s="8">
        <f t="shared" si="14"/>
        <v>1.7720826501632905</v>
      </c>
      <c r="D217" s="13">
        <f t="shared" si="15"/>
        <v>76.760704721755673</v>
      </c>
    </row>
    <row r="218" spans="1:4" x14ac:dyDescent="0.25">
      <c r="A218">
        <f t="shared" si="12"/>
        <v>216</v>
      </c>
      <c r="B218" s="3">
        <f t="shared" si="13"/>
        <v>921.30392102206224</v>
      </c>
      <c r="C218" s="8">
        <f t="shared" si="14"/>
        <v>1.7581659911662164</v>
      </c>
      <c r="D218" s="13">
        <f t="shared" si="15"/>
        <v>76.937912986772005</v>
      </c>
    </row>
    <row r="219" spans="1:4" x14ac:dyDescent="0.25">
      <c r="A219">
        <f t="shared" si="12"/>
        <v>217</v>
      </c>
      <c r="B219" s="3">
        <f t="shared" si="13"/>
        <v>921.14194049991534</v>
      </c>
      <c r="C219" s="8">
        <f t="shared" si="14"/>
        <v>1.7443299141965023</v>
      </c>
      <c r="D219" s="13">
        <f t="shared" si="15"/>
        <v>77.11372958588862</v>
      </c>
    </row>
    <row r="220" spans="1:4" x14ac:dyDescent="0.25">
      <c r="A220">
        <f t="shared" si="12"/>
        <v>218</v>
      </c>
      <c r="B220" s="3">
        <f t="shared" si="13"/>
        <v>920.98126295571183</v>
      </c>
      <c r="C220" s="8">
        <f t="shared" si="14"/>
        <v>1.7305744669803538</v>
      </c>
      <c r="D220" s="13">
        <f t="shared" si="15"/>
        <v>77.28816257730827</v>
      </c>
    </row>
    <row r="221" spans="1:4" x14ac:dyDescent="0.25">
      <c r="A221">
        <f t="shared" si="12"/>
        <v>219</v>
      </c>
      <c r="B221" s="3">
        <f t="shared" si="13"/>
        <v>920.82188028988799</v>
      </c>
      <c r="C221" s="8">
        <f t="shared" si="14"/>
        <v>1.7168996861061658</v>
      </c>
      <c r="D221" s="13">
        <f t="shared" si="15"/>
        <v>77.461220024006309</v>
      </c>
    </row>
    <row r="222" spans="1:4" x14ac:dyDescent="0.25">
      <c r="A222">
        <f t="shared" si="12"/>
        <v>220</v>
      </c>
      <c r="B222" s="3">
        <f t="shared" si="13"/>
        <v>920.66378441016502</v>
      </c>
      <c r="C222" s="8">
        <f t="shared" si="14"/>
        <v>1.703305597218489</v>
      </c>
      <c r="D222" s="13">
        <f t="shared" si="15"/>
        <v>77.632909992616931</v>
      </c>
    </row>
    <row r="223" spans="1:4" x14ac:dyDescent="0.25">
      <c r="A223">
        <f t="shared" si="12"/>
        <v>221</v>
      </c>
      <c r="B223" s="3">
        <f t="shared" si="13"/>
        <v>920.50696723245085</v>
      </c>
      <c r="C223" s="8">
        <f t="shared" si="14"/>
        <v>1.6897922152108591</v>
      </c>
      <c r="D223" s="13">
        <f t="shared" si="15"/>
        <v>77.803240552338778</v>
      </c>
    </row>
    <row r="224" spans="1:4" x14ac:dyDescent="0.25">
      <c r="A224">
        <f t="shared" si="12"/>
        <v>222</v>
      </c>
      <c r="B224" s="3">
        <f t="shared" si="13"/>
        <v>920.3514206817232</v>
      </c>
      <c r="C224" s="8">
        <f t="shared" si="14"/>
        <v>1.6763595444174484</v>
      </c>
      <c r="D224" s="13">
        <f t="shared" si="15"/>
        <v>77.972219773859862</v>
      </c>
    </row>
    <row r="225" spans="1:4" x14ac:dyDescent="0.25">
      <c r="A225">
        <f t="shared" si="12"/>
        <v>223</v>
      </c>
      <c r="B225" s="3">
        <f t="shared" si="13"/>
        <v>920.19713669289536</v>
      </c>
      <c r="C225" s="8">
        <f t="shared" si="14"/>
        <v>1.6630075788035001</v>
      </c>
      <c r="D225" s="13">
        <f t="shared" si="15"/>
        <v>78.139855728301612</v>
      </c>
    </row>
    <row r="226" spans="1:4" x14ac:dyDescent="0.25">
      <c r="A226">
        <f t="shared" si="12"/>
        <v>224</v>
      </c>
      <c r="B226" s="3">
        <f t="shared" si="13"/>
        <v>920.04410721166403</v>
      </c>
      <c r="C226" s="8">
        <f t="shared" si="14"/>
        <v>1.6497363021545066</v>
      </c>
      <c r="D226" s="13">
        <f t="shared" si="15"/>
        <v>78.306156486181962</v>
      </c>
    </row>
    <row r="227" spans="1:4" x14ac:dyDescent="0.25">
      <c r="A227">
        <f t="shared" si="12"/>
        <v>225</v>
      </c>
      <c r="B227" s="3">
        <f t="shared" si="13"/>
        <v>919.89232419533903</v>
      </c>
      <c r="C227" s="8">
        <f t="shared" si="14"/>
        <v>1.6365456882640974</v>
      </c>
      <c r="D227" s="13">
        <f t="shared" si="15"/>
        <v>78.471130116397418</v>
      </c>
    </row>
    <row r="228" spans="1:4" x14ac:dyDescent="0.25">
      <c r="A228">
        <f t="shared" si="12"/>
        <v>226</v>
      </c>
      <c r="B228" s="3">
        <f t="shared" si="13"/>
        <v>919.74177961365615</v>
      </c>
      <c r="C228" s="8">
        <f t="shared" si="14"/>
        <v>1.6234357011205998</v>
      </c>
      <c r="D228" s="13">
        <f t="shared" si="15"/>
        <v>78.634784685223835</v>
      </c>
    </row>
    <row r="229" spans="1:4" x14ac:dyDescent="0.25">
      <c r="A229">
        <f t="shared" si="12"/>
        <v>227</v>
      </c>
      <c r="B229" s="3">
        <f t="shared" si="13"/>
        <v>919.5924654495725</v>
      </c>
      <c r="C229" s="8">
        <f t="shared" si="14"/>
        <v>1.6104062950922402</v>
      </c>
      <c r="D229" s="13">
        <f t="shared" si="15"/>
        <v>78.797128255335892</v>
      </c>
    </row>
    <row r="230" spans="1:4" x14ac:dyDescent="0.25">
      <c r="A230">
        <f t="shared" si="12"/>
        <v>228</v>
      </c>
      <c r="B230" s="3">
        <f t="shared" si="13"/>
        <v>919.44437370004459</v>
      </c>
      <c r="C230" s="8">
        <f t="shared" si="14"/>
        <v>1.5974574151109548</v>
      </c>
      <c r="D230" s="13">
        <f t="shared" si="15"/>
        <v>78.958168884845122</v>
      </c>
    </row>
    <row r="231" spans="1:4" x14ac:dyDescent="0.25">
      <c r="A231">
        <f t="shared" si="12"/>
        <v>229</v>
      </c>
      <c r="B231" s="3">
        <f t="shared" si="13"/>
        <v>919.2974963767897</v>
      </c>
      <c r="C231" s="8">
        <f t="shared" si="14"/>
        <v>1.5845889968547777</v>
      </c>
      <c r="D231" s="13">
        <f t="shared" si="15"/>
        <v>79.117914626356225</v>
      </c>
    </row>
    <row r="232" spans="1:4" x14ac:dyDescent="0.25">
      <c r="A232">
        <f t="shared" si="12"/>
        <v>230</v>
      </c>
      <c r="B232" s="3">
        <f t="shared" si="13"/>
        <v>919.15182550703025</v>
      </c>
      <c r="C232" s="8">
        <f t="shared" si="14"/>
        <v>1.5718009669287807</v>
      </c>
      <c r="D232" s="13">
        <f t="shared" si="15"/>
        <v>79.276373526041709</v>
      </c>
    </row>
    <row r="233" spans="1:4" x14ac:dyDescent="0.25">
      <c r="A233">
        <f t="shared" si="12"/>
        <v>231</v>
      </c>
      <c r="B233" s="3">
        <f t="shared" si="13"/>
        <v>919.0073531342216</v>
      </c>
      <c r="C233" s="8">
        <f t="shared" si="14"/>
        <v>1.559093243044533</v>
      </c>
      <c r="D233" s="13">
        <f t="shared" si="15"/>
        <v>79.433553622734593</v>
      </c>
    </row>
    <row r="234" spans="1:4" x14ac:dyDescent="0.25">
      <c r="A234">
        <f t="shared" si="12"/>
        <v>232</v>
      </c>
      <c r="B234" s="3">
        <f t="shared" si="13"/>
        <v>918.86407131876365</v>
      </c>
      <c r="C234" s="8">
        <f t="shared" si="14"/>
        <v>1.5464657341980603</v>
      </c>
      <c r="D234" s="13">
        <f t="shared" si="15"/>
        <v>79.589462947039053</v>
      </c>
    </row>
    <row r="235" spans="1:4" x14ac:dyDescent="0.25">
      <c r="A235">
        <f t="shared" si="12"/>
        <v>233</v>
      </c>
      <c r="B235" s="3">
        <f t="shared" si="13"/>
        <v>918.72197213869561</v>
      </c>
      <c r="C235" s="8">
        <f t="shared" si="14"/>
        <v>1.5339183408462733</v>
      </c>
      <c r="D235" s="13">
        <f t="shared" si="15"/>
        <v>79.744109520458863</v>
      </c>
    </row>
    <row r="236" spans="1:4" x14ac:dyDescent="0.25">
      <c r="A236">
        <f t="shared" si="12"/>
        <v>234</v>
      </c>
      <c r="B236" s="3">
        <f t="shared" si="13"/>
        <v>918.58104769037539</v>
      </c>
      <c r="C236" s="8">
        <f t="shared" si="14"/>
        <v>1.5214509550818462</v>
      </c>
      <c r="D236" s="13">
        <f t="shared" si="15"/>
        <v>79.897501354543493</v>
      </c>
    </row>
    <row r="237" spans="1:4" x14ac:dyDescent="0.25">
      <c r="A237">
        <f t="shared" si="12"/>
        <v>235</v>
      </c>
      <c r="B237" s="3">
        <f t="shared" si="13"/>
        <v>918.44129008914251</v>
      </c>
      <c r="C237" s="8">
        <f t="shared" si="14"/>
        <v>1.5090634608065221</v>
      </c>
      <c r="D237" s="13">
        <f t="shared" si="15"/>
        <v>80.049646450051682</v>
      </c>
    </row>
    <row r="238" spans="1:4" x14ac:dyDescent="0.25">
      <c r="A238">
        <f t="shared" si="12"/>
        <v>236</v>
      </c>
      <c r="B238" s="3">
        <f t="shared" si="13"/>
        <v>918.30269146996557</v>
      </c>
      <c r="C238" s="8">
        <f t="shared" si="14"/>
        <v>1.4967557339028228</v>
      </c>
      <c r="D238" s="13">
        <f t="shared" si="15"/>
        <v>80.200552796132328</v>
      </c>
    </row>
    <row r="239" spans="1:4" x14ac:dyDescent="0.25">
      <c r="A239">
        <f t="shared" si="12"/>
        <v>237</v>
      </c>
      <c r="B239" s="3">
        <f t="shared" si="13"/>
        <v>918.16524398807394</v>
      </c>
      <c r="C239" s="8">
        <f t="shared" si="14"/>
        <v>1.4845276424041469</v>
      </c>
      <c r="D239" s="13">
        <f t="shared" si="15"/>
        <v>80.350228369522611</v>
      </c>
    </row>
    <row r="240" spans="1:4" x14ac:dyDescent="0.25">
      <c r="A240">
        <f t="shared" si="12"/>
        <v>238</v>
      </c>
      <c r="B240" s="3">
        <f t="shared" si="13"/>
        <v>918.02893981957448</v>
      </c>
      <c r="C240" s="8">
        <f t="shared" si="14"/>
        <v>1.4723790466632365</v>
      </c>
      <c r="D240" s="13">
        <f t="shared" si="15"/>
        <v>80.498681133763029</v>
      </c>
    </row>
    <row r="241" spans="1:4" x14ac:dyDescent="0.25">
      <c r="A241">
        <f t="shared" si="12"/>
        <v>239</v>
      </c>
      <c r="B241" s="3">
        <f t="shared" si="13"/>
        <v>917.89377116205242</v>
      </c>
      <c r="C241" s="8">
        <f t="shared" si="14"/>
        <v>1.4603097995189935</v>
      </c>
      <c r="D241" s="13">
        <f t="shared" si="15"/>
        <v>80.645919038429355</v>
      </c>
    </row>
    <row r="242" spans="1:4" x14ac:dyDescent="0.25">
      <c r="A242">
        <f t="shared" si="12"/>
        <v>240</v>
      </c>
      <c r="B242" s="3">
        <f t="shared" si="13"/>
        <v>917.75973023515792</v>
      </c>
      <c r="C242" s="8">
        <f t="shared" si="14"/>
        <v>1.4483197464616333</v>
      </c>
      <c r="D242" s="13">
        <f t="shared" si="15"/>
        <v>80.791950018381257</v>
      </c>
    </row>
    <row r="243" spans="1:4" x14ac:dyDescent="0.25">
      <c r="A243">
        <f t="shared" si="12"/>
        <v>241</v>
      </c>
      <c r="B243" s="3">
        <f t="shared" si="13"/>
        <v>917.6268092811772</v>
      </c>
      <c r="C243" s="8">
        <f t="shared" si="14"/>
        <v>1.4364087257961582</v>
      </c>
      <c r="D243" s="13">
        <f t="shared" si="15"/>
        <v>80.936781993027424</v>
      </c>
    </row>
    <row r="244" spans="1:4" x14ac:dyDescent="0.25">
      <c r="A244">
        <f t="shared" si="12"/>
        <v>242</v>
      </c>
      <c r="B244" s="3">
        <f t="shared" si="13"/>
        <v>917.49500056558963</v>
      </c>
      <c r="C244" s="8">
        <f t="shared" si="14"/>
        <v>1.4245765688041394</v>
      </c>
      <c r="D244" s="13">
        <f t="shared" si="15"/>
        <v>81.080422865607034</v>
      </c>
    </row>
    <row r="245" spans="1:4" x14ac:dyDescent="0.25">
      <c r="A245">
        <f t="shared" si="12"/>
        <v>243</v>
      </c>
      <c r="B245" s="3">
        <f t="shared" si="13"/>
        <v>917.36429637760955</v>
      </c>
      <c r="C245" s="8">
        <f t="shared" si="14"/>
        <v>1.4128230999037936</v>
      </c>
      <c r="D245" s="13">
        <f t="shared" si="15"/>
        <v>81.222880522487443</v>
      </c>
    </row>
    <row r="246" spans="1:4" x14ac:dyDescent="0.25">
      <c r="A246">
        <f t="shared" si="12"/>
        <v>244</v>
      </c>
      <c r="B246" s="3">
        <f t="shared" si="13"/>
        <v>917.23468903071466</v>
      </c>
      <c r="C246" s="8">
        <f t="shared" si="14"/>
        <v>1.401148136808342</v>
      </c>
      <c r="D246" s="13">
        <f t="shared" si="15"/>
        <v>81.364162832477817</v>
      </c>
    </row>
    <row r="247" spans="1:4" x14ac:dyDescent="0.25">
      <c r="A247">
        <f t="shared" si="12"/>
        <v>245</v>
      </c>
      <c r="B247" s="3">
        <f t="shared" si="13"/>
        <v>917.10617086315949</v>
      </c>
      <c r="C247" s="8">
        <f t="shared" si="14"/>
        <v>1.3895514906826445</v>
      </c>
      <c r="D247" s="13">
        <f t="shared" si="15"/>
        <v>81.504277646158656</v>
      </c>
    </row>
    <row r="248" spans="1:4" x14ac:dyDescent="0.25">
      <c r="A248">
        <f t="shared" si="12"/>
        <v>246</v>
      </c>
      <c r="B248" s="3">
        <f t="shared" si="13"/>
        <v>916.97873423847579</v>
      </c>
      <c r="C248" s="8">
        <f t="shared" si="14"/>
        <v>1.3780329662980955</v>
      </c>
      <c r="D248" s="13">
        <f t="shared" si="15"/>
        <v>81.643232795226922</v>
      </c>
    </row>
    <row r="249" spans="1:4" x14ac:dyDescent="0.25">
      <c r="A249">
        <f t="shared" si="12"/>
        <v>247</v>
      </c>
      <c r="B249" s="3">
        <f t="shared" si="13"/>
        <v>916.85237154595825</v>
      </c>
      <c r="C249" s="8">
        <f t="shared" si="14"/>
        <v>1.3665923621857781</v>
      </c>
      <c r="D249" s="13">
        <f t="shared" si="15"/>
        <v>81.781036091856734</v>
      </c>
    </row>
    <row r="250" spans="1:4" x14ac:dyDescent="0.25">
      <c r="A250">
        <f t="shared" si="12"/>
        <v>248</v>
      </c>
      <c r="B250" s="3">
        <f t="shared" si="13"/>
        <v>916.72707520113761</v>
      </c>
      <c r="C250" s="8">
        <f t="shared" si="14"/>
        <v>1.3552294707878625</v>
      </c>
      <c r="D250" s="13">
        <f t="shared" si="15"/>
        <v>81.917695328075311</v>
      </c>
    </row>
    <row r="251" spans="1:4" x14ac:dyDescent="0.25">
      <c r="A251">
        <f t="shared" si="12"/>
        <v>249</v>
      </c>
      <c r="B251" s="3">
        <f t="shared" si="13"/>
        <v>916.60283764623944</v>
      </c>
      <c r="C251" s="8">
        <f t="shared" si="14"/>
        <v>1.3439440786072505</v>
      </c>
      <c r="D251" s="13">
        <f t="shared" si="15"/>
        <v>82.053218275154094</v>
      </c>
    </row>
    <row r="252" spans="1:4" x14ac:dyDescent="0.25">
      <c r="A252">
        <f t="shared" si="12"/>
        <v>250</v>
      </c>
      <c r="B252" s="3">
        <f t="shared" si="13"/>
        <v>916.47965135063055</v>
      </c>
      <c r="C252" s="8">
        <f t="shared" si="14"/>
        <v>1.3327359663554521</v>
      </c>
      <c r="D252" s="13">
        <f t="shared" si="15"/>
        <v>82.187612683014819</v>
      </c>
    </row>
    <row r="253" spans="1:4" x14ac:dyDescent="0.25">
      <c r="A253">
        <f t="shared" si="12"/>
        <v>251</v>
      </c>
      <c r="B253" s="3">
        <f t="shared" si="13"/>
        <v>916.35750881125171</v>
      </c>
      <c r="C253" s="8">
        <f t="shared" si="14"/>
        <v>1.3216049090986959</v>
      </c>
      <c r="D253" s="13">
        <f t="shared" si="15"/>
        <v>82.320886279650367</v>
      </c>
    </row>
    <row r="254" spans="1:4" x14ac:dyDescent="0.25">
      <c r="A254">
        <f t="shared" si="12"/>
        <v>252</v>
      </c>
      <c r="B254" s="3">
        <f t="shared" si="13"/>
        <v>916.23640255303826</v>
      </c>
      <c r="C254" s="8">
        <f t="shared" si="14"/>
        <v>1.3105506764022663</v>
      </c>
      <c r="D254" s="13">
        <f t="shared" si="15"/>
        <v>82.453046770560235</v>
      </c>
    </row>
    <row r="255" spans="1:4" x14ac:dyDescent="0.25">
      <c r="A255">
        <f t="shared" si="12"/>
        <v>253</v>
      </c>
      <c r="B255" s="3">
        <f t="shared" si="13"/>
        <v>916.11632512932727</v>
      </c>
      <c r="C255" s="8">
        <f t="shared" si="14"/>
        <v>1.2995730324730659</v>
      </c>
      <c r="D255" s="13">
        <f t="shared" si="15"/>
        <v>82.584101838200468</v>
      </c>
    </row>
    <row r="256" spans="1:4" x14ac:dyDescent="0.25">
      <c r="A256">
        <f t="shared" si="12"/>
        <v>254</v>
      </c>
      <c r="B256" s="3">
        <f t="shared" si="13"/>
        <v>915.99726912225265</v>
      </c>
      <c r="C256" s="8">
        <f t="shared" si="14"/>
        <v>1.2886717363003992</v>
      </c>
      <c r="D256" s="13">
        <f t="shared" si="15"/>
        <v>82.714059141447777</v>
      </c>
    </row>
    <row r="257" spans="1:4" x14ac:dyDescent="0.25">
      <c r="A257">
        <f t="shared" si="12"/>
        <v>255</v>
      </c>
      <c r="B257" s="3">
        <f t="shared" si="13"/>
        <v>915.87922714312799</v>
      </c>
      <c r="C257" s="8">
        <f t="shared" si="14"/>
        <v>1.2778465417949789</v>
      </c>
      <c r="D257" s="13">
        <f t="shared" si="15"/>
        <v>82.842926315077818</v>
      </c>
    </row>
    <row r="258" spans="1:4" x14ac:dyDescent="0.25">
      <c r="A258">
        <f t="shared" si="12"/>
        <v>256</v>
      </c>
      <c r="B258" s="3">
        <f t="shared" si="13"/>
        <v>915.76219183281728</v>
      </c>
      <c r="C258" s="8">
        <f t="shared" si="14"/>
        <v>1.2670971979261516</v>
      </c>
      <c r="D258" s="13">
        <f t="shared" si="15"/>
        <v>82.970710969257311</v>
      </c>
    </row>
    <row r="259" spans="1:4" x14ac:dyDescent="0.25">
      <c r="A259">
        <f t="shared" si="12"/>
        <v>257</v>
      </c>
      <c r="B259" s="3">
        <f t="shared" si="13"/>
        <v>915.64615586209345</v>
      </c>
      <c r="C259" s="8">
        <f t="shared" si="14"/>
        <v>1.2564234488573438</v>
      </c>
      <c r="D259" s="13">
        <f t="shared" si="15"/>
        <v>83.097420689049926</v>
      </c>
    </row>
    <row r="260" spans="1:4" x14ac:dyDescent="0.25">
      <c r="A260">
        <f t="shared" ref="A260:A323" si="16">A259+1</f>
        <v>258</v>
      </c>
      <c r="B260" s="3">
        <f t="shared" ref="B260:B323" si="17">B259-$G$1*B259*C259/$E$2</f>
        <v>915.53111193198538</v>
      </c>
      <c r="C260" s="8">
        <f t="shared" ref="C260:C323" si="18">C259+$G$1*B259*C259/$E$2-$G$2*C259</f>
        <v>1.2458250340797314</v>
      </c>
      <c r="D260" s="13">
        <f t="shared" ref="D260:D323" si="19">D259+$G$2*C259</f>
        <v>83.223063033935659</v>
      </c>
    </row>
    <row r="261" spans="1:4" x14ac:dyDescent="0.25">
      <c r="A261">
        <f t="shared" si="16"/>
        <v>259</v>
      </c>
      <c r="B261" s="3">
        <f t="shared" si="17"/>
        <v>915.41705277411302</v>
      </c>
      <c r="C261" s="8">
        <f t="shared" si="18"/>
        <v>1.2353016885441304</v>
      </c>
      <c r="D261" s="13">
        <f t="shared" si="19"/>
        <v>83.347645537343638</v>
      </c>
    </row>
    <row r="262" spans="1:4" x14ac:dyDescent="0.25">
      <c r="A262">
        <f t="shared" si="16"/>
        <v>260</v>
      </c>
      <c r="B262" s="3">
        <f t="shared" si="17"/>
        <v>915.30397115101164</v>
      </c>
      <c r="C262" s="8">
        <f t="shared" si="18"/>
        <v>1.2248531427911127</v>
      </c>
      <c r="D262" s="13">
        <f t="shared" si="19"/>
        <v>83.471175706198053</v>
      </c>
    </row>
    <row r="263" spans="1:4" x14ac:dyDescent="0.25">
      <c r="A263">
        <f t="shared" si="16"/>
        <v>261</v>
      </c>
      <c r="B263" s="3">
        <f t="shared" si="17"/>
        <v>915.19185985644424</v>
      </c>
      <c r="C263" s="8">
        <f t="shared" si="18"/>
        <v>1.2144791230793515</v>
      </c>
      <c r="D263" s="13">
        <f t="shared" si="19"/>
        <v>83.593661020477171</v>
      </c>
    </row>
    <row r="264" spans="1:4" x14ac:dyDescent="0.25">
      <c r="A264">
        <f t="shared" si="16"/>
        <v>262</v>
      </c>
      <c r="B264" s="3">
        <f t="shared" si="17"/>
        <v>915.0807117157035</v>
      </c>
      <c r="C264" s="8">
        <f t="shared" si="18"/>
        <v>1.2041793515121979</v>
      </c>
      <c r="D264" s="13">
        <f t="shared" si="19"/>
        <v>83.7151089327851</v>
      </c>
    </row>
    <row r="265" spans="1:4" x14ac:dyDescent="0.25">
      <c r="A265">
        <f t="shared" si="16"/>
        <v>263</v>
      </c>
      <c r="B265" s="3">
        <f t="shared" si="17"/>
        <v>914.97051958590203</v>
      </c>
      <c r="C265" s="8">
        <f t="shared" si="18"/>
        <v>1.1939535461624917</v>
      </c>
      <c r="D265" s="13">
        <f t="shared" si="19"/>
        <v>83.835526867936323</v>
      </c>
    </row>
    <row r="266" spans="1:4" x14ac:dyDescent="0.25">
      <c r="A266">
        <f t="shared" si="16"/>
        <v>264</v>
      </c>
      <c r="B266" s="3">
        <f t="shared" si="17"/>
        <v>914.86127635625269</v>
      </c>
      <c r="C266" s="8">
        <f t="shared" si="18"/>
        <v>1.1838014211956152</v>
      </c>
      <c r="D266" s="13">
        <f t="shared" si="19"/>
        <v>83.954922222552568</v>
      </c>
    </row>
    <row r="267" spans="1:4" x14ac:dyDescent="0.25">
      <c r="A267">
        <f t="shared" si="16"/>
        <v>265</v>
      </c>
      <c r="B267" s="3">
        <f t="shared" si="17"/>
        <v>914.75297494833796</v>
      </c>
      <c r="C267" s="8">
        <f t="shared" si="18"/>
        <v>1.1737226869907902</v>
      </c>
      <c r="D267" s="13">
        <f t="shared" si="19"/>
        <v>84.073302364672131</v>
      </c>
    </row>
    <row r="268" spans="1:4" x14ac:dyDescent="0.25">
      <c r="A268">
        <f t="shared" si="16"/>
        <v>266</v>
      </c>
      <c r="B268" s="3">
        <f t="shared" si="17"/>
        <v>914.64560831636902</v>
      </c>
      <c r="C268" s="8">
        <f t="shared" si="18"/>
        <v>1.1637170502606293</v>
      </c>
      <c r="D268" s="13">
        <f t="shared" si="19"/>
        <v>84.190674633371216</v>
      </c>
    </row>
    <row r="269" spans="1:4" x14ac:dyDescent="0.25">
      <c r="A269">
        <f t="shared" si="16"/>
        <v>267</v>
      </c>
      <c r="B269" s="3">
        <f t="shared" si="17"/>
        <v>914.53916944743469</v>
      </c>
      <c r="C269" s="8">
        <f t="shared" si="18"/>
        <v>1.1537842141689429</v>
      </c>
      <c r="D269" s="13">
        <f t="shared" si="19"/>
        <v>84.307046338397285</v>
      </c>
    </row>
    <row r="270" spans="1:4" x14ac:dyDescent="0.25">
      <c r="A270">
        <f t="shared" si="16"/>
        <v>268</v>
      </c>
      <c r="B270" s="3">
        <f t="shared" si="17"/>
        <v>914.43365136173998</v>
      </c>
      <c r="C270" s="8">
        <f t="shared" si="18"/>
        <v>1.1439238784468113</v>
      </c>
      <c r="D270" s="13">
        <f t="shared" si="19"/>
        <v>84.422424759814177</v>
      </c>
    </row>
    <row r="271" spans="1:4" x14ac:dyDescent="0.25">
      <c r="A271">
        <f t="shared" si="16"/>
        <v>269</v>
      </c>
      <c r="B271" s="3">
        <f t="shared" si="17"/>
        <v>914.32904711283516</v>
      </c>
      <c r="C271" s="8">
        <f t="shared" si="18"/>
        <v>1.1341357395069303</v>
      </c>
      <c r="D271" s="13">
        <f t="shared" si="19"/>
        <v>84.536817147658851</v>
      </c>
    </row>
    <row r="272" spans="1:4" x14ac:dyDescent="0.25">
      <c r="A272">
        <f t="shared" si="16"/>
        <v>270</v>
      </c>
      <c r="B272" s="3">
        <f t="shared" si="17"/>
        <v>914.22534978783517</v>
      </c>
      <c r="C272" s="8">
        <f t="shared" si="18"/>
        <v>1.1244194905562355</v>
      </c>
      <c r="D272" s="13">
        <f t="shared" si="19"/>
        <v>84.650230721609546</v>
      </c>
    </row>
    <row r="273" spans="1:4" x14ac:dyDescent="0.25">
      <c r="A273">
        <f t="shared" si="16"/>
        <v>271</v>
      </c>
      <c r="B273" s="3">
        <f t="shared" si="17"/>
        <v>914.12255250762894</v>
      </c>
      <c r="C273" s="8">
        <f t="shared" si="18"/>
        <v>1.1147748217068152</v>
      </c>
      <c r="D273" s="13">
        <f t="shared" si="19"/>
        <v>84.762672670665168</v>
      </c>
    </row>
    <row r="274" spans="1:4" x14ac:dyDescent="0.25">
      <c r="A274">
        <f t="shared" si="16"/>
        <v>272</v>
      </c>
      <c r="B274" s="3">
        <f t="shared" si="17"/>
        <v>914.02064842708</v>
      </c>
      <c r="C274" s="8">
        <f t="shared" si="18"/>
        <v>1.1052014200851208</v>
      </c>
      <c r="D274" s="13">
        <f t="shared" si="19"/>
        <v>84.874150152835853</v>
      </c>
    </row>
    <row r="275" spans="1:4" x14ac:dyDescent="0.25">
      <c r="A275">
        <f t="shared" si="16"/>
        <v>273</v>
      </c>
      <c r="B275" s="3">
        <f t="shared" si="17"/>
        <v>913.91963073521708</v>
      </c>
      <c r="C275" s="8">
        <f t="shared" si="18"/>
        <v>1.0956989699394819</v>
      </c>
      <c r="D275" s="13">
        <f t="shared" si="19"/>
        <v>84.984670294844364</v>
      </c>
    </row>
    <row r="276" spans="1:4" x14ac:dyDescent="0.25">
      <c r="A276">
        <f t="shared" si="16"/>
        <v>274</v>
      </c>
      <c r="B276" s="3">
        <f t="shared" si="17"/>
        <v>913.81949265541664</v>
      </c>
      <c r="C276" s="8">
        <f t="shared" si="18"/>
        <v>1.0862671527459387</v>
      </c>
      <c r="D276" s="13">
        <f t="shared" si="19"/>
        <v>85.09424019183831</v>
      </c>
    </row>
    <row r="277" spans="1:4" x14ac:dyDescent="0.25">
      <c r="A277">
        <f t="shared" si="16"/>
        <v>275</v>
      </c>
      <c r="B277" s="3">
        <f t="shared" si="17"/>
        <v>913.72022744557557</v>
      </c>
      <c r="C277" s="8">
        <f t="shared" si="18"/>
        <v>1.0769056473123986</v>
      </c>
      <c r="D277" s="13">
        <f t="shared" si="19"/>
        <v>85.202866907112906</v>
      </c>
    </row>
    <row r="278" spans="1:4" x14ac:dyDescent="0.25">
      <c r="A278">
        <f t="shared" si="16"/>
        <v>276</v>
      </c>
      <c r="B278" s="3">
        <f t="shared" si="17"/>
        <v>913.62182839827562</v>
      </c>
      <c r="C278" s="8">
        <f t="shared" si="18"/>
        <v>1.0676141298811297</v>
      </c>
      <c r="D278" s="13">
        <f t="shared" si="19"/>
        <v>85.310557471844149</v>
      </c>
    </row>
    <row r="279" spans="1:4" x14ac:dyDescent="0.25">
      <c r="A279">
        <f t="shared" si="16"/>
        <v>277</v>
      </c>
      <c r="B279" s="3">
        <f t="shared" si="17"/>
        <v>913.52428884093899</v>
      </c>
      <c r="C279" s="8">
        <f t="shared" si="18"/>
        <v>1.0583922742295999</v>
      </c>
      <c r="D279" s="13">
        <f t="shared" si="19"/>
        <v>85.417318884832255</v>
      </c>
    </row>
    <row r="280" spans="1:4" x14ac:dyDescent="0.25">
      <c r="A280">
        <f t="shared" si="16"/>
        <v>278</v>
      </c>
      <c r="B280" s="3">
        <f t="shared" si="17"/>
        <v>913.42760213597592</v>
      </c>
      <c r="C280" s="8">
        <f t="shared" si="18"/>
        <v>1.0492397517696739</v>
      </c>
      <c r="D280" s="13">
        <f t="shared" si="19"/>
        <v>85.523158112255217</v>
      </c>
    </row>
    <row r="281" spans="1:4" x14ac:dyDescent="0.25">
      <c r="A281">
        <f t="shared" si="16"/>
        <v>279</v>
      </c>
      <c r="B281" s="3">
        <f t="shared" si="17"/>
        <v>913.33176168092348</v>
      </c>
      <c r="C281" s="8">
        <f t="shared" si="18"/>
        <v>1.0401562316451787</v>
      </c>
      <c r="D281" s="13">
        <f t="shared" si="19"/>
        <v>85.62808208743219</v>
      </c>
    </row>
    <row r="282" spans="1:4" x14ac:dyDescent="0.25">
      <c r="A282">
        <f t="shared" si="16"/>
        <v>280</v>
      </c>
      <c r="B282" s="3">
        <f t="shared" si="17"/>
        <v>913.23676090857634</v>
      </c>
      <c r="C282" s="8">
        <f t="shared" si="18"/>
        <v>1.0311413808278489</v>
      </c>
      <c r="D282" s="13">
        <f t="shared" si="19"/>
        <v>85.732097710596705</v>
      </c>
    </row>
    <row r="283" spans="1:4" x14ac:dyDescent="0.25">
      <c r="A283">
        <f t="shared" si="16"/>
        <v>281</v>
      </c>
      <c r="B283" s="3">
        <f t="shared" si="17"/>
        <v>913.14259328710978</v>
      </c>
      <c r="C283" s="8">
        <f t="shared" si="18"/>
        <v>1.0221948642116661</v>
      </c>
      <c r="D283" s="13">
        <f t="shared" si="19"/>
        <v>85.835211848679492</v>
      </c>
    </row>
    <row r="284" spans="1:4" x14ac:dyDescent="0.25">
      <c r="A284">
        <f t="shared" si="16"/>
        <v>282</v>
      </c>
      <c r="B284" s="3">
        <f t="shared" si="17"/>
        <v>913.04925232019468</v>
      </c>
      <c r="C284" s="8">
        <f t="shared" si="18"/>
        <v>1.0133163447056002</v>
      </c>
      <c r="D284" s="13">
        <f t="shared" si="19"/>
        <v>85.937431335100655</v>
      </c>
    </row>
    <row r="285" spans="1:4" x14ac:dyDescent="0.25">
      <c r="A285">
        <f t="shared" si="16"/>
        <v>283</v>
      </c>
      <c r="B285" s="3">
        <f t="shared" si="17"/>
        <v>912.95673154710494</v>
      </c>
      <c r="C285" s="8">
        <f t="shared" si="18"/>
        <v>1.0045054833247684</v>
      </c>
      <c r="D285" s="13">
        <f t="shared" si="19"/>
        <v>86.038762969571209</v>
      </c>
    </row>
    <row r="286" spans="1:4" x14ac:dyDescent="0.25">
      <c r="A286">
        <f t="shared" si="16"/>
        <v>284</v>
      </c>
      <c r="B286" s="3">
        <f t="shared" si="17"/>
        <v>912.8650245428172</v>
      </c>
      <c r="C286" s="8">
        <f t="shared" si="18"/>
        <v>0.9957619392800241</v>
      </c>
      <c r="D286" s="13">
        <f t="shared" si="19"/>
        <v>86.139213517903684</v>
      </c>
    </row>
    <row r="287" spans="1:4" x14ac:dyDescent="0.25">
      <c r="A287">
        <f t="shared" si="16"/>
        <v>285</v>
      </c>
      <c r="B287" s="3">
        <f t="shared" si="17"/>
        <v>912.77412491810321</v>
      </c>
      <c r="C287" s="8">
        <f t="shared" si="18"/>
        <v>0.98708537006598784</v>
      </c>
      <c r="D287" s="13">
        <f t="shared" si="19"/>
        <v>86.238789711831686</v>
      </c>
    </row>
    <row r="288" spans="1:4" x14ac:dyDescent="0.25">
      <c r="A288">
        <f t="shared" si="16"/>
        <v>286</v>
      </c>
      <c r="B288" s="3">
        <f t="shared" si="17"/>
        <v>912.6840263196151</v>
      </c>
      <c r="C288" s="8">
        <f t="shared" si="18"/>
        <v>0.97847543154753347</v>
      </c>
      <c r="D288" s="13">
        <f t="shared" si="19"/>
        <v>86.337498248838287</v>
      </c>
    </row>
    <row r="289" spans="1:4" x14ac:dyDescent="0.25">
      <c r="A289">
        <f t="shared" si="16"/>
        <v>287</v>
      </c>
      <c r="B289" s="3">
        <f t="shared" si="17"/>
        <v>912.5947224299631</v>
      </c>
      <c r="C289" s="8">
        <f t="shared" si="18"/>
        <v>0.96993177804474273</v>
      </c>
      <c r="D289" s="13">
        <f t="shared" si="19"/>
        <v>86.435345791993043</v>
      </c>
    </row>
    <row r="290" spans="1:4" x14ac:dyDescent="0.25">
      <c r="A290">
        <f t="shared" si="16"/>
        <v>288</v>
      </c>
      <c r="B290" s="3">
        <f t="shared" si="17"/>
        <v>912.50620696778708</v>
      </c>
      <c r="C290" s="8">
        <f t="shared" si="18"/>
        <v>0.96145406241634268</v>
      </c>
      <c r="D290" s="13">
        <f t="shared" si="19"/>
        <v>86.532338969797522</v>
      </c>
    </row>
    <row r="291" spans="1:4" x14ac:dyDescent="0.25">
      <c r="A291">
        <f t="shared" si="16"/>
        <v>289</v>
      </c>
      <c r="B291" s="3">
        <f t="shared" si="17"/>
        <v>912.4184736878201</v>
      </c>
      <c r="C291" s="8">
        <f t="shared" si="18"/>
        <v>0.95304193614163912</v>
      </c>
      <c r="D291" s="13">
        <f t="shared" si="19"/>
        <v>86.628484376039154</v>
      </c>
    </row>
    <row r="292" spans="1:4" x14ac:dyDescent="0.25">
      <c r="A292">
        <f t="shared" si="16"/>
        <v>290</v>
      </c>
      <c r="B292" s="3">
        <f t="shared" si="17"/>
        <v>912.3315163809466</v>
      </c>
      <c r="C292" s="8">
        <f t="shared" si="18"/>
        <v>0.94469504940095916</v>
      </c>
      <c r="D292" s="13">
        <f t="shared" si="19"/>
        <v>86.723788569653323</v>
      </c>
    </row>
    <row r="293" spans="1:4" x14ac:dyDescent="0.25">
      <c r="A293">
        <f t="shared" si="16"/>
        <v>291</v>
      </c>
      <c r="B293" s="3">
        <f t="shared" si="17"/>
        <v>912.24532887425289</v>
      </c>
      <c r="C293" s="8">
        <f t="shared" si="18"/>
        <v>0.93641305115461826</v>
      </c>
      <c r="D293" s="13">
        <f t="shared" si="19"/>
        <v>86.818258074593416</v>
      </c>
    </row>
    <row r="294" spans="1:4" x14ac:dyDescent="0.25">
      <c r="A294">
        <f t="shared" si="16"/>
        <v>292</v>
      </c>
      <c r="B294" s="3">
        <f t="shared" si="17"/>
        <v>912.15990503107162</v>
      </c>
      <c r="C294" s="8">
        <f t="shared" si="18"/>
        <v>0.92819558922042522</v>
      </c>
      <c r="D294" s="13">
        <f t="shared" si="19"/>
        <v>86.911899379708885</v>
      </c>
    </row>
    <row r="295" spans="1:4" x14ac:dyDescent="0.25">
      <c r="A295">
        <f t="shared" si="16"/>
        <v>293</v>
      </c>
      <c r="B295" s="3">
        <f t="shared" si="17"/>
        <v>912.07523875102027</v>
      </c>
      <c r="C295" s="8">
        <f t="shared" si="18"/>
        <v>0.92004231034973893</v>
      </c>
      <c r="D295" s="13">
        <f t="shared" si="19"/>
        <v>87.00471893863093</v>
      </c>
    </row>
    <row r="296" spans="1:4" x14ac:dyDescent="0.25">
      <c r="A296">
        <f t="shared" si="16"/>
        <v>294</v>
      </c>
      <c r="B296" s="3">
        <f t="shared" si="17"/>
        <v>911.99132397003291</v>
      </c>
      <c r="C296" s="8">
        <f t="shared" si="18"/>
        <v>0.91195286030209288</v>
      </c>
      <c r="D296" s="13">
        <f t="shared" si="19"/>
        <v>87.096723169665907</v>
      </c>
    </row>
    <row r="297" spans="1:4" x14ac:dyDescent="0.25">
      <c r="A297">
        <f t="shared" si="16"/>
        <v>295</v>
      </c>
      <c r="B297" s="3">
        <f t="shared" si="17"/>
        <v>911.90815466038634</v>
      </c>
      <c r="C297" s="8">
        <f t="shared" si="18"/>
        <v>0.90392688391839993</v>
      </c>
      <c r="D297" s="13">
        <f t="shared" si="19"/>
        <v>87.187918455696121</v>
      </c>
    </row>
    <row r="298" spans="1:4" x14ac:dyDescent="0.25">
      <c r="A298">
        <f t="shared" si="16"/>
        <v>296</v>
      </c>
      <c r="B298" s="3">
        <f t="shared" si="17"/>
        <v>911.82572483072011</v>
      </c>
      <c r="C298" s="8">
        <f t="shared" si="18"/>
        <v>0.89596402519275409</v>
      </c>
      <c r="D298" s="13">
        <f t="shared" si="19"/>
        <v>87.278311144087965</v>
      </c>
    </row>
    <row r="299" spans="1:4" x14ac:dyDescent="0.25">
      <c r="A299">
        <f t="shared" si="16"/>
        <v>297</v>
      </c>
      <c r="B299" s="3">
        <f t="shared" si="17"/>
        <v>911.74402852605078</v>
      </c>
      <c r="C299" s="8">
        <f t="shared" si="18"/>
        <v>0.8880639273428419</v>
      </c>
      <c r="D299" s="13">
        <f t="shared" si="19"/>
        <v>87.367907546607242</v>
      </c>
    </row>
    <row r="300" spans="1:4" x14ac:dyDescent="0.25">
      <c r="A300">
        <f t="shared" si="16"/>
        <v>298</v>
      </c>
      <c r="B300" s="3">
        <f t="shared" si="17"/>
        <v>911.66305982778033</v>
      </c>
      <c r="C300" s="8">
        <f t="shared" si="18"/>
        <v>0.8802262328789805</v>
      </c>
      <c r="D300" s="13">
        <f t="shared" si="19"/>
        <v>87.456713939341526</v>
      </c>
    </row>
    <row r="301" spans="1:4" x14ac:dyDescent="0.25">
      <c r="A301">
        <f t="shared" si="16"/>
        <v>299</v>
      </c>
      <c r="B301" s="3">
        <f t="shared" si="17"/>
        <v>911.58281285369958</v>
      </c>
      <c r="C301" s="8">
        <f t="shared" si="18"/>
        <v>0.87245058367179551</v>
      </c>
      <c r="D301" s="13">
        <f t="shared" si="19"/>
        <v>87.544736562629424</v>
      </c>
    </row>
    <row r="302" spans="1:4" x14ac:dyDescent="0.25">
      <c r="A302">
        <f t="shared" si="16"/>
        <v>300</v>
      </c>
      <c r="B302" s="3">
        <f t="shared" si="17"/>
        <v>911.50328175798563</v>
      </c>
      <c r="C302" s="8">
        <f t="shared" si="18"/>
        <v>0.86473662101855475</v>
      </c>
      <c r="D302" s="13">
        <f t="shared" si="19"/>
        <v>87.631981620996598</v>
      </c>
    </row>
    <row r="303" spans="1:4" x14ac:dyDescent="0.25">
      <c r="A303">
        <f t="shared" si="16"/>
        <v>301</v>
      </c>
      <c r="B303" s="3">
        <f t="shared" si="17"/>
        <v>911.42446073119413</v>
      </c>
      <c r="C303" s="8">
        <f t="shared" si="18"/>
        <v>0.85708398570817168</v>
      </c>
      <c r="D303" s="13">
        <f t="shared" si="19"/>
        <v>87.71845528309845</v>
      </c>
    </row>
    <row r="304" spans="1:4" x14ac:dyDescent="0.25">
      <c r="A304">
        <f t="shared" si="16"/>
        <v>302</v>
      </c>
      <c r="B304" s="3">
        <f t="shared" si="17"/>
        <v>911.34634400024663</v>
      </c>
      <c r="C304" s="8">
        <f t="shared" si="18"/>
        <v>0.84949231808489589</v>
      </c>
      <c r="D304" s="13">
        <f t="shared" si="19"/>
        <v>87.804163681669266</v>
      </c>
    </row>
    <row r="305" spans="1:4" x14ac:dyDescent="0.25">
      <c r="A305">
        <f t="shared" si="16"/>
        <v>303</v>
      </c>
      <c r="B305" s="3">
        <f t="shared" si="17"/>
        <v>911.26892582841231</v>
      </c>
      <c r="C305" s="8">
        <f t="shared" si="18"/>
        <v>0.84196125811070277</v>
      </c>
      <c r="D305" s="13">
        <f t="shared" si="19"/>
        <v>87.88911291347776</v>
      </c>
    </row>
    <row r="306" spans="1:4" x14ac:dyDescent="0.25">
      <c r="A306">
        <f t="shared" si="16"/>
        <v>304</v>
      </c>
      <c r="B306" s="3">
        <f t="shared" si="17"/>
        <v>911.19220051528555</v>
      </c>
      <c r="C306" s="8">
        <f t="shared" si="18"/>
        <v>0.83449044542640038</v>
      </c>
      <c r="D306" s="13">
        <f t="shared" si="19"/>
        <v>87.973309039288836</v>
      </c>
    </row>
    <row r="307" spans="1:4" x14ac:dyDescent="0.25">
      <c r="A307">
        <f t="shared" si="16"/>
        <v>305</v>
      </c>
      <c r="B307" s="3">
        <f t="shared" si="17"/>
        <v>911.11616239675789</v>
      </c>
      <c r="C307" s="8">
        <f t="shared" si="18"/>
        <v>0.82707951941146662</v>
      </c>
      <c r="D307" s="13">
        <f t="shared" si="19"/>
        <v>88.056758083831483</v>
      </c>
    </row>
    <row r="308" spans="1:4" x14ac:dyDescent="0.25">
      <c r="A308">
        <f t="shared" si="16"/>
        <v>306</v>
      </c>
      <c r="B308" s="3">
        <f t="shared" si="17"/>
        <v>911.04080584498558</v>
      </c>
      <c r="C308" s="8">
        <f t="shared" si="18"/>
        <v>0.819728119242633</v>
      </c>
      <c r="D308" s="13">
        <f t="shared" si="19"/>
        <v>88.139466035772628</v>
      </c>
    </row>
    <row r="309" spans="1:4" x14ac:dyDescent="0.25">
      <c r="A309">
        <f t="shared" si="16"/>
        <v>307</v>
      </c>
      <c r="B309" s="3">
        <f t="shared" si="17"/>
        <v>910.9661252683527</v>
      </c>
      <c r="C309" s="8">
        <f t="shared" si="18"/>
        <v>0.81243588395123001</v>
      </c>
      <c r="D309" s="13">
        <f t="shared" si="19"/>
        <v>88.221438847696888</v>
      </c>
    </row>
    <row r="310" spans="1:4" x14ac:dyDescent="0.25">
      <c r="A310">
        <f t="shared" si="16"/>
        <v>308</v>
      </c>
      <c r="B310" s="3">
        <f t="shared" si="17"/>
        <v>910.89211511142946</v>
      </c>
      <c r="C310" s="8">
        <f t="shared" si="18"/>
        <v>0.80520245247930911</v>
      </c>
      <c r="D310" s="13">
        <f t="shared" si="19"/>
        <v>88.302682436092013</v>
      </c>
    </row>
    <row r="311" spans="1:4" x14ac:dyDescent="0.25">
      <c r="A311">
        <f t="shared" si="16"/>
        <v>309</v>
      </c>
      <c r="B311" s="3">
        <f t="shared" si="17"/>
        <v>910.81876985492624</v>
      </c>
      <c r="C311" s="8">
        <f t="shared" si="18"/>
        <v>0.79802746373455702</v>
      </c>
      <c r="D311" s="13">
        <f t="shared" si="19"/>
        <v>88.383202681339938</v>
      </c>
    </row>
    <row r="312" spans="1:4" x14ac:dyDescent="0.25">
      <c r="A312">
        <f t="shared" si="16"/>
        <v>310</v>
      </c>
      <c r="B312" s="3">
        <f t="shared" si="17"/>
        <v>910.74608401564331</v>
      </c>
      <c r="C312" s="8">
        <f t="shared" si="18"/>
        <v>0.79091055664401688</v>
      </c>
      <c r="D312" s="13">
        <f t="shared" si="19"/>
        <v>88.463005427713398</v>
      </c>
    </row>
    <row r="313" spans="1:4" x14ac:dyDescent="0.25">
      <c r="A313">
        <f t="shared" si="16"/>
        <v>311</v>
      </c>
      <c r="B313" s="3">
        <f t="shared" si="17"/>
        <v>910.67405214641633</v>
      </c>
      <c r="C313" s="8">
        <f t="shared" si="18"/>
        <v>0.78385137020663231</v>
      </c>
      <c r="D313" s="13">
        <f t="shared" si="19"/>
        <v>88.542096483377804</v>
      </c>
    </row>
    <row r="314" spans="1:4" x14ac:dyDescent="0.25">
      <c r="A314">
        <f t="shared" si="16"/>
        <v>312</v>
      </c>
      <c r="B314" s="3">
        <f t="shared" si="17"/>
        <v>910.60266883605766</v>
      </c>
      <c r="C314" s="8">
        <f t="shared" si="18"/>
        <v>0.77684954354462854</v>
      </c>
      <c r="D314" s="13">
        <f t="shared" si="19"/>
        <v>88.620481620398465</v>
      </c>
    </row>
    <row r="315" spans="1:4" x14ac:dyDescent="0.25">
      <c r="A315">
        <f t="shared" si="16"/>
        <v>313</v>
      </c>
      <c r="B315" s="3">
        <f t="shared" si="17"/>
        <v>910.53192870929411</v>
      </c>
      <c r="C315" s="8">
        <f t="shared" si="18"/>
        <v>0.76990471595374688</v>
      </c>
      <c r="D315" s="13">
        <f t="shared" si="19"/>
        <v>88.698166574752932</v>
      </c>
    </row>
    <row r="316" spans="1:4" x14ac:dyDescent="0.25">
      <c r="A316">
        <f t="shared" si="16"/>
        <v>314</v>
      </c>
      <c r="B316" s="3">
        <f t="shared" si="17"/>
        <v>910.4618264267001</v>
      </c>
      <c r="C316" s="8">
        <f t="shared" si="18"/>
        <v>0.76301652695234679</v>
      </c>
      <c r="D316" s="13">
        <f t="shared" si="19"/>
        <v>88.775157046348312</v>
      </c>
    </row>
    <row r="317" spans="1:4" x14ac:dyDescent="0.25">
      <c r="A317">
        <f t="shared" si="16"/>
        <v>315</v>
      </c>
      <c r="B317" s="3">
        <f t="shared" si="17"/>
        <v>910.39235668462777</v>
      </c>
      <c r="C317" s="8">
        <f t="shared" si="18"/>
        <v>0.75618461632939116</v>
      </c>
      <c r="D317" s="13">
        <f t="shared" si="19"/>
        <v>88.851458699043548</v>
      </c>
    </row>
    <row r="318" spans="1:4" x14ac:dyDescent="0.25">
      <c r="A318">
        <f t="shared" si="16"/>
        <v>316</v>
      </c>
      <c r="B318" s="3">
        <f t="shared" si="17"/>
        <v>910.32351421513295</v>
      </c>
      <c r="C318" s="8">
        <f t="shared" si="18"/>
        <v>0.74940862419132959</v>
      </c>
      <c r="D318" s="13">
        <f t="shared" si="19"/>
        <v>88.92707716067649</v>
      </c>
    </row>
    <row r="319" spans="1:4" x14ac:dyDescent="0.25">
      <c r="A319">
        <f t="shared" si="16"/>
        <v>317</v>
      </c>
      <c r="B319" s="3">
        <f t="shared" si="17"/>
        <v>910.25529378589727</v>
      </c>
      <c r="C319" s="8">
        <f t="shared" si="18"/>
        <v>0.74268819100789452</v>
      </c>
      <c r="D319" s="13">
        <f t="shared" si="19"/>
        <v>89.002018023095616</v>
      </c>
    </row>
    <row r="320" spans="1:4" x14ac:dyDescent="0.25">
      <c r="A320">
        <f t="shared" si="16"/>
        <v>318</v>
      </c>
      <c r="B320" s="3">
        <f t="shared" si="17"/>
        <v>910.18769020014759</v>
      </c>
      <c r="C320" s="8">
        <f t="shared" si="18"/>
        <v>0.7360229576568259</v>
      </c>
      <c r="D320" s="13">
        <f t="shared" si="19"/>
        <v>89.07628684219641</v>
      </c>
    </row>
    <row r="321" spans="1:4" x14ac:dyDescent="0.25">
      <c r="A321">
        <f t="shared" si="16"/>
        <v>319</v>
      </c>
      <c r="B321" s="3">
        <f t="shared" si="17"/>
        <v>910.12069829657116</v>
      </c>
      <c r="C321" s="8">
        <f t="shared" si="18"/>
        <v>0.72941256546753808</v>
      </c>
      <c r="D321" s="13">
        <f t="shared" si="19"/>
        <v>89.149889137962091</v>
      </c>
    </row>
    <row r="322" spans="1:4" x14ac:dyDescent="0.25">
      <c r="A322">
        <f t="shared" si="16"/>
        <v>320</v>
      </c>
      <c r="B322" s="3">
        <f t="shared" si="17"/>
        <v>910.05431294922823</v>
      </c>
      <c r="C322" s="8">
        <f t="shared" si="18"/>
        <v>0.72285665626374529</v>
      </c>
      <c r="D322" s="13">
        <f t="shared" si="19"/>
        <v>89.222830394508847</v>
      </c>
    </row>
    <row r="323" spans="1:4" x14ac:dyDescent="0.25">
      <c r="A323">
        <f t="shared" si="16"/>
        <v>321</v>
      </c>
      <c r="B323" s="3">
        <f t="shared" si="17"/>
        <v>909.98852906746049</v>
      </c>
      <c r="C323" s="8">
        <f t="shared" si="18"/>
        <v>0.71635487240505868</v>
      </c>
      <c r="D323" s="13">
        <f t="shared" si="19"/>
        <v>89.295116060135229</v>
      </c>
    </row>
    <row r="324" spans="1:4" x14ac:dyDescent="0.25">
      <c r="A324">
        <f t="shared" ref="A324:A373" si="20">A323+1</f>
        <v>322</v>
      </c>
      <c r="B324" s="3">
        <f t="shared" ref="B324:B373" si="21">B323-$G$1*B323*C323/$E$2</f>
        <v>909.92334159579752</v>
      </c>
      <c r="C324" s="8">
        <f t="shared" ref="C324:C373" si="22">C323+$G$1*B323*C323/$E$2-$G$2*C323</f>
        <v>0.7099068568275716</v>
      </c>
      <c r="D324" s="13">
        <f t="shared" ref="D324:D373" si="23">D323+$G$2*C323</f>
        <v>89.366751547375728</v>
      </c>
    </row>
    <row r="325" spans="1:4" x14ac:dyDescent="0.25">
      <c r="A325">
        <f t="shared" si="20"/>
        <v>323</v>
      </c>
      <c r="B325" s="3">
        <f t="shared" si="21"/>
        <v>909.85874551385893</v>
      </c>
      <c r="C325" s="8">
        <f t="shared" si="22"/>
        <v>0.70351225308344578</v>
      </c>
      <c r="D325" s="13">
        <f t="shared" si="23"/>
        <v>89.437742233058486</v>
      </c>
    </row>
    <row r="326" spans="1:4" x14ac:dyDescent="0.25">
      <c r="A326">
        <f t="shared" si="20"/>
        <v>324</v>
      </c>
      <c r="B326" s="3">
        <f t="shared" si="21"/>
        <v>909.79473583625452</v>
      </c>
      <c r="C326" s="8">
        <f t="shared" si="22"/>
        <v>0.69717070537951442</v>
      </c>
      <c r="D326" s="13">
        <f t="shared" si="23"/>
        <v>89.50809345836683</v>
      </c>
    </row>
    <row r="327" spans="1:4" x14ac:dyDescent="0.25">
      <c r="A327">
        <f t="shared" si="20"/>
        <v>325</v>
      </c>
      <c r="B327" s="3">
        <f t="shared" si="21"/>
        <v>909.73130761248115</v>
      </c>
      <c r="C327" s="8">
        <f t="shared" si="22"/>
        <v>0.69088185861491602</v>
      </c>
      <c r="D327" s="13">
        <f t="shared" si="23"/>
        <v>89.577810528904777</v>
      </c>
    </row>
    <row r="328" spans="1:4" x14ac:dyDescent="0.25">
      <c r="A328">
        <f t="shared" si="20"/>
        <v>326</v>
      </c>
      <c r="B328" s="3">
        <f t="shared" si="21"/>
        <v>909.66845592681682</v>
      </c>
      <c r="C328" s="8">
        <f t="shared" si="22"/>
        <v>0.6846453584177733</v>
      </c>
      <c r="D328" s="13">
        <f t="shared" si="23"/>
        <v>89.646898714766266</v>
      </c>
    </row>
    <row r="329" spans="1:4" x14ac:dyDescent="0.25">
      <c r="A329">
        <f t="shared" si="20"/>
        <v>327</v>
      </c>
      <c r="B329" s="3">
        <f t="shared" si="21"/>
        <v>909.60617589821186</v>
      </c>
      <c r="C329" s="8">
        <f t="shared" si="22"/>
        <v>0.67846085118093169</v>
      </c>
      <c r="D329" s="13">
        <f t="shared" si="23"/>
        <v>89.71536325060805</v>
      </c>
    </row>
    <row r="330" spans="1:4" x14ac:dyDescent="0.25">
      <c r="A330">
        <f t="shared" si="20"/>
        <v>328</v>
      </c>
      <c r="B330" s="3">
        <f t="shared" si="21"/>
        <v>909.54446268017796</v>
      </c>
      <c r="C330" s="8">
        <f t="shared" si="22"/>
        <v>0.67232798409677186</v>
      </c>
      <c r="D330" s="13">
        <f t="shared" si="23"/>
        <v>89.783209335726141</v>
      </c>
    </row>
    <row r="331" spans="1:4" x14ac:dyDescent="0.25">
      <c r="A331">
        <f t="shared" si="20"/>
        <v>329</v>
      </c>
      <c r="B331" s="3">
        <f t="shared" si="21"/>
        <v>909.48331146067392</v>
      </c>
      <c r="C331" s="8">
        <f t="shared" si="22"/>
        <v>0.66624640519110923</v>
      </c>
      <c r="D331" s="13">
        <f t="shared" si="23"/>
        <v>89.850442134135818</v>
      </c>
    </row>
    <row r="332" spans="1:4" x14ac:dyDescent="0.25">
      <c r="A332">
        <f t="shared" si="20"/>
        <v>330</v>
      </c>
      <c r="B332" s="3">
        <f t="shared" si="21"/>
        <v>909.42271746198969</v>
      </c>
      <c r="C332" s="8">
        <f t="shared" si="22"/>
        <v>0.66021576335619636</v>
      </c>
      <c r="D332" s="13">
        <f t="shared" si="23"/>
        <v>89.917066774654927</v>
      </c>
    </row>
    <row r="333" spans="1:4" x14ac:dyDescent="0.25">
      <c r="A333">
        <f t="shared" si="20"/>
        <v>331</v>
      </c>
      <c r="B333" s="3">
        <f t="shared" si="21"/>
        <v>909.36267594062747</v>
      </c>
      <c r="C333" s="8">
        <f t="shared" si="22"/>
        <v>0.65423570838284006</v>
      </c>
      <c r="D333" s="13">
        <f t="shared" si="23"/>
        <v>89.983088350990542</v>
      </c>
    </row>
    <row r="334" spans="1:4" x14ac:dyDescent="0.25">
      <c r="A334">
        <f t="shared" si="20"/>
        <v>332</v>
      </c>
      <c r="B334" s="3">
        <f t="shared" si="21"/>
        <v>909.30318218718037</v>
      </c>
      <c r="C334" s="8">
        <f t="shared" si="22"/>
        <v>0.64830589099164926</v>
      </c>
      <c r="D334" s="13">
        <f t="shared" si="23"/>
        <v>90.048511921828819</v>
      </c>
    </row>
    <row r="335" spans="1:4" x14ac:dyDescent="0.25">
      <c r="A335">
        <f t="shared" si="20"/>
        <v>333</v>
      </c>
      <c r="B335" s="3">
        <f t="shared" si="21"/>
        <v>909.24423152620943</v>
      </c>
      <c r="C335" s="8">
        <f t="shared" si="22"/>
        <v>0.64242596286342446</v>
      </c>
      <c r="D335" s="13">
        <f t="shared" si="23"/>
        <v>90.113342510927978</v>
      </c>
    </row>
    <row r="336" spans="1:4" x14ac:dyDescent="0.25">
      <c r="A336">
        <f t="shared" si="20"/>
        <v>334</v>
      </c>
      <c r="B336" s="3">
        <f t="shared" si="21"/>
        <v>909.18581931611777</v>
      </c>
      <c r="C336" s="8">
        <f t="shared" si="22"/>
        <v>0.63659557666870603</v>
      </c>
      <c r="D336" s="13">
        <f t="shared" si="23"/>
        <v>90.177585107214327</v>
      </c>
    </row>
    <row r="337" spans="1:4" x14ac:dyDescent="0.25">
      <c r="A337">
        <f t="shared" si="20"/>
        <v>335</v>
      </c>
      <c r="B337" s="3">
        <f t="shared" si="21"/>
        <v>909.12794094902313</v>
      </c>
      <c r="C337" s="8">
        <f t="shared" si="22"/>
        <v>0.63081438609649088</v>
      </c>
      <c r="D337" s="13">
        <f t="shared" si="23"/>
        <v>90.241244664881194</v>
      </c>
    </row>
    <row r="338" spans="1:4" x14ac:dyDescent="0.25">
      <c r="A338">
        <f t="shared" si="20"/>
        <v>336</v>
      </c>
      <c r="B338" s="3">
        <f t="shared" si="21"/>
        <v>909.07059185062781</v>
      </c>
      <c r="C338" s="8">
        <f t="shared" si="22"/>
        <v>0.62508204588213423</v>
      </c>
      <c r="D338" s="13">
        <f t="shared" si="23"/>
        <v>90.304326103490837</v>
      </c>
    </row>
    <row r="339" spans="1:4" x14ac:dyDescent="0.25">
      <c r="A339">
        <f t="shared" si="20"/>
        <v>337</v>
      </c>
      <c r="B339" s="3">
        <f t="shared" si="21"/>
        <v>909.01376748008727</v>
      </c>
      <c r="C339" s="8">
        <f t="shared" si="22"/>
        <v>0.61939821183444821</v>
      </c>
      <c r="D339" s="13">
        <f t="shared" si="23"/>
        <v>90.366834308079049</v>
      </c>
    </row>
    <row r="340" spans="1:4" x14ac:dyDescent="0.25">
      <c r="A340">
        <f t="shared" si="20"/>
        <v>338</v>
      </c>
      <c r="B340" s="3">
        <f t="shared" si="21"/>
        <v>908.9574633298763</v>
      </c>
      <c r="C340" s="8">
        <f t="shared" si="22"/>
        <v>0.61376254086200954</v>
      </c>
      <c r="D340" s="13">
        <f t="shared" si="23"/>
        <v>90.428774129262493</v>
      </c>
    </row>
    <row r="341" spans="1:4" x14ac:dyDescent="0.25">
      <c r="A341">
        <f t="shared" si="20"/>
        <v>339</v>
      </c>
      <c r="B341" s="3">
        <f t="shared" si="21"/>
        <v>908.90167492565342</v>
      </c>
      <c r="C341" s="8">
        <f t="shared" si="22"/>
        <v>0.60817469099869181</v>
      </c>
      <c r="D341" s="13">
        <f t="shared" si="23"/>
        <v>90.490150383348691</v>
      </c>
    </row>
    <row r="342" spans="1:4" x14ac:dyDescent="0.25">
      <c r="A342">
        <f t="shared" si="20"/>
        <v>340</v>
      </c>
      <c r="B342" s="3">
        <f t="shared" si="21"/>
        <v>908.84639782612385</v>
      </c>
      <c r="C342" s="8">
        <f t="shared" si="22"/>
        <v>0.60263432142843287</v>
      </c>
      <c r="D342" s="13">
        <f t="shared" si="23"/>
        <v>90.550967852448565</v>
      </c>
    </row>
    <row r="343" spans="1:4" x14ac:dyDescent="0.25">
      <c r="A343">
        <f t="shared" si="20"/>
        <v>341</v>
      </c>
      <c r="B343" s="3">
        <f t="shared" si="21"/>
        <v>908.79162762290014</v>
      </c>
      <c r="C343" s="8">
        <f t="shared" si="22"/>
        <v>0.59714109250925185</v>
      </c>
      <c r="D343" s="13">
        <f t="shared" si="23"/>
        <v>90.611231284591412</v>
      </c>
    </row>
    <row r="344" spans="1:4" x14ac:dyDescent="0.25">
      <c r="A344">
        <f t="shared" si="20"/>
        <v>342</v>
      </c>
      <c r="B344" s="3">
        <f t="shared" si="21"/>
        <v>908.7373599403619</v>
      </c>
      <c r="C344" s="8">
        <f t="shared" si="22"/>
        <v>0.59169466579652674</v>
      </c>
      <c r="D344" s="13">
        <f t="shared" si="23"/>
        <v>90.670945393842331</v>
      </c>
    </row>
    <row r="345" spans="1:4" x14ac:dyDescent="0.25">
      <c r="A345">
        <f t="shared" si="20"/>
        <v>343</v>
      </c>
      <c r="B345" s="3">
        <f t="shared" si="21"/>
        <v>908.68359043551322</v>
      </c>
      <c r="C345" s="8">
        <f t="shared" si="22"/>
        <v>0.58629470406554707</v>
      </c>
      <c r="D345" s="13">
        <f t="shared" si="23"/>
        <v>90.730114860421978</v>
      </c>
    </row>
    <row r="346" spans="1:4" x14ac:dyDescent="0.25">
      <c r="A346">
        <f t="shared" si="20"/>
        <v>344</v>
      </c>
      <c r="B346" s="3">
        <f t="shared" si="21"/>
        <v>908.63031479783888</v>
      </c>
      <c r="C346" s="8">
        <f t="shared" si="22"/>
        <v>0.58094087133335315</v>
      </c>
      <c r="D346" s="13">
        <f t="shared" si="23"/>
        <v>90.788744330828536</v>
      </c>
    </row>
    <row r="347" spans="1:4" x14ac:dyDescent="0.25">
      <c r="A347">
        <f t="shared" si="20"/>
        <v>345</v>
      </c>
      <c r="B347" s="3">
        <f t="shared" si="21"/>
        <v>908.577528749159</v>
      </c>
      <c r="C347" s="8">
        <f t="shared" si="22"/>
        <v>0.57563283287987344</v>
      </c>
      <c r="D347" s="13">
        <f t="shared" si="23"/>
        <v>90.846838417961877</v>
      </c>
    </row>
    <row r="348" spans="1:4" x14ac:dyDescent="0.25">
      <c r="A348">
        <f t="shared" si="20"/>
        <v>346</v>
      </c>
      <c r="B348" s="3">
        <f t="shared" si="21"/>
        <v>908.52522804348246</v>
      </c>
      <c r="C348" s="8">
        <f t="shared" si="22"/>
        <v>0.57037025526837337</v>
      </c>
      <c r="D348" s="13">
        <f t="shared" si="23"/>
        <v>90.904401701249867</v>
      </c>
    </row>
    <row r="349" spans="1:4" x14ac:dyDescent="0.25">
      <c r="A349">
        <f t="shared" si="20"/>
        <v>347</v>
      </c>
      <c r="B349" s="3">
        <f t="shared" si="21"/>
        <v>908.47340846685881</v>
      </c>
      <c r="C349" s="8">
        <f t="shared" si="22"/>
        <v>0.56515280636522791</v>
      </c>
      <c r="D349" s="13">
        <f t="shared" si="23"/>
        <v>90.961438726776706</v>
      </c>
    </row>
    <row r="350" spans="1:4" x14ac:dyDescent="0.25">
      <c r="A350">
        <f t="shared" si="20"/>
        <v>348</v>
      </c>
      <c r="B350" s="3">
        <f t="shared" si="21"/>
        <v>908.4220658372285</v>
      </c>
      <c r="C350" s="8">
        <f t="shared" si="22"/>
        <v>0.55998015535902801</v>
      </c>
      <c r="D350" s="13">
        <f t="shared" si="23"/>
        <v>91.017954007413223</v>
      </c>
    </row>
    <row r="351" spans="1:4" x14ac:dyDescent="0.25">
      <c r="A351">
        <f t="shared" si="20"/>
        <v>349</v>
      </c>
      <c r="B351" s="3">
        <f t="shared" si="21"/>
        <v>908.37119600427263</v>
      </c>
      <c r="C351" s="8">
        <f t="shared" si="22"/>
        <v>0.55485197277903531</v>
      </c>
      <c r="D351" s="13">
        <f t="shared" si="23"/>
        <v>91.073952022949129</v>
      </c>
    </row>
    <row r="352" spans="1:4" x14ac:dyDescent="0.25">
      <c r="A352">
        <f t="shared" si="20"/>
        <v>350</v>
      </c>
      <c r="B352" s="3">
        <f t="shared" si="21"/>
        <v>908.32079484926078</v>
      </c>
      <c r="C352" s="8">
        <f t="shared" si="22"/>
        <v>0.549767930512994</v>
      </c>
      <c r="D352" s="13">
        <f t="shared" si="23"/>
        <v>91.129437220227032</v>
      </c>
    </row>
    <row r="353" spans="1:4" x14ac:dyDescent="0.25">
      <c r="A353">
        <f t="shared" si="20"/>
        <v>351</v>
      </c>
      <c r="B353" s="3">
        <f t="shared" si="21"/>
        <v>908.27085828489817</v>
      </c>
      <c r="C353" s="8">
        <f t="shared" si="22"/>
        <v>0.54472770182431418</v>
      </c>
      <c r="D353" s="13">
        <f t="shared" si="23"/>
        <v>91.184414013278328</v>
      </c>
    </row>
    <row r="354" spans="1:4" x14ac:dyDescent="0.25">
      <c r="A354">
        <f t="shared" si="20"/>
        <v>352</v>
      </c>
      <c r="B354" s="3">
        <f t="shared" si="21"/>
        <v>908.22138225517142</v>
      </c>
      <c r="C354" s="8">
        <f t="shared" si="22"/>
        <v>0.53973096136863574</v>
      </c>
      <c r="D354" s="13">
        <f t="shared" si="23"/>
        <v>91.238886783460757</v>
      </c>
    </row>
    <row r="355" spans="1:4" x14ac:dyDescent="0.25">
      <c r="A355">
        <f t="shared" si="20"/>
        <v>353</v>
      </c>
      <c r="B355" s="3">
        <f t="shared" si="21"/>
        <v>908.17236273519336</v>
      </c>
      <c r="C355" s="8">
        <f t="shared" si="22"/>
        <v>0.53477738520978568</v>
      </c>
      <c r="D355" s="13">
        <f t="shared" si="23"/>
        <v>91.292859879597614</v>
      </c>
    </row>
    <row r="356" spans="1:4" x14ac:dyDescent="0.25">
      <c r="A356">
        <f t="shared" si="20"/>
        <v>354</v>
      </c>
      <c r="B356" s="3">
        <f t="shared" si="21"/>
        <v>908.12379573104704</v>
      </c>
      <c r="C356" s="8">
        <f t="shared" si="22"/>
        <v>0.52986665083513906</v>
      </c>
      <c r="D356" s="13">
        <f t="shared" si="23"/>
        <v>91.346337618118596</v>
      </c>
    </row>
    <row r="357" spans="1:4" x14ac:dyDescent="0.25">
      <c r="A357">
        <f t="shared" si="20"/>
        <v>355</v>
      </c>
      <c r="B357" s="3">
        <f t="shared" si="21"/>
        <v>908.07567727962828</v>
      </c>
      <c r="C357" s="8">
        <f t="shared" si="22"/>
        <v>0.52499843717039552</v>
      </c>
      <c r="D357" s="13">
        <f t="shared" si="23"/>
        <v>91.399324283202105</v>
      </c>
    </row>
    <row r="358" spans="1:4" x14ac:dyDescent="0.25">
      <c r="A358">
        <f t="shared" si="20"/>
        <v>356</v>
      </c>
      <c r="B358" s="3">
        <f t="shared" si="21"/>
        <v>908.02800344848788</v>
      </c>
      <c r="C358" s="8">
        <f t="shared" si="22"/>
        <v>0.52017242459378132</v>
      </c>
      <c r="D358" s="13">
        <f t="shared" si="23"/>
        <v>91.451824126919149</v>
      </c>
    </row>
    <row r="359" spans="1:4" x14ac:dyDescent="0.25">
      <c r="A359">
        <f t="shared" si="20"/>
        <v>357</v>
      </c>
      <c r="B359" s="3">
        <f t="shared" si="21"/>
        <v>907.98077033567256</v>
      </c>
      <c r="C359" s="8">
        <f t="shared" si="22"/>
        <v>0.5153882949496883</v>
      </c>
      <c r="D359" s="13">
        <f t="shared" si="23"/>
        <v>91.503841369378534</v>
      </c>
    </row>
    <row r="360" spans="1:4" x14ac:dyDescent="0.25">
      <c r="A360">
        <f t="shared" si="20"/>
        <v>358</v>
      </c>
      <c r="B360" s="3">
        <f t="shared" si="21"/>
        <v>907.93397406956547</v>
      </c>
      <c r="C360" s="8">
        <f t="shared" si="22"/>
        <v>0.51064573156176019</v>
      </c>
      <c r="D360" s="13">
        <f t="shared" si="23"/>
        <v>91.555380198873507</v>
      </c>
    </row>
    <row r="361" spans="1:4" x14ac:dyDescent="0.25">
      <c r="A361">
        <f t="shared" si="20"/>
        <v>359</v>
      </c>
      <c r="B361" s="3">
        <f t="shared" si="21"/>
        <v>907.88761080872564</v>
      </c>
      <c r="C361" s="8">
        <f t="shared" si="22"/>
        <v>0.5059444192454372</v>
      </c>
      <c r="D361" s="13">
        <f t="shared" si="23"/>
        <v>91.60644477202969</v>
      </c>
    </row>
    <row r="362" spans="1:4" x14ac:dyDescent="0.25">
      <c r="A362">
        <f t="shared" si="20"/>
        <v>360</v>
      </c>
      <c r="B362" s="3">
        <f t="shared" si="21"/>
        <v>907.84167674172659</v>
      </c>
      <c r="C362" s="8">
        <f t="shared" si="22"/>
        <v>0.50128404431996831</v>
      </c>
      <c r="D362" s="13">
        <f t="shared" si="23"/>
        <v>91.657039213954235</v>
      </c>
    </row>
    <row r="363" spans="1:4" x14ac:dyDescent="0.25">
      <c r="A363">
        <f t="shared" si="20"/>
        <v>361</v>
      </c>
      <c r="B363" s="3">
        <f t="shared" si="21"/>
        <v>907.79616808699461</v>
      </c>
      <c r="C363" s="8">
        <f t="shared" si="22"/>
        <v>0.49666429461990291</v>
      </c>
      <c r="D363" s="13">
        <f t="shared" si="23"/>
        <v>91.707167618386237</v>
      </c>
    </row>
    <row r="364" spans="1:4" x14ac:dyDescent="0.25">
      <c r="A364">
        <f t="shared" si="20"/>
        <v>362</v>
      </c>
      <c r="B364" s="3">
        <f t="shared" si="21"/>
        <v>907.75108109264647</v>
      </c>
      <c r="C364" s="8">
        <f t="shared" si="22"/>
        <v>0.49208485950607039</v>
      </c>
      <c r="D364" s="13">
        <f t="shared" si="23"/>
        <v>91.75683404784823</v>
      </c>
    </row>
    <row r="365" spans="1:4" x14ac:dyDescent="0.25">
      <c r="A365">
        <f t="shared" si="20"/>
        <v>363</v>
      </c>
      <c r="B365" s="3">
        <f t="shared" si="21"/>
        <v>907.7064120363259</v>
      </c>
      <c r="C365" s="8">
        <f t="shared" si="22"/>
        <v>0.48754542987605914</v>
      </c>
      <c r="D365" s="13">
        <f t="shared" si="23"/>
        <v>91.806042533798831</v>
      </c>
    </row>
    <row r="366" spans="1:4" x14ac:dyDescent="0.25">
      <c r="A366">
        <f t="shared" si="20"/>
        <v>364</v>
      </c>
      <c r="B366" s="3">
        <f t="shared" si="21"/>
        <v>907.66215722504012</v>
      </c>
      <c r="C366" s="8">
        <f t="shared" si="22"/>
        <v>0.48304569817420379</v>
      </c>
      <c r="D366" s="13">
        <f t="shared" si="23"/>
        <v>91.85479707678644</v>
      </c>
    </row>
    <row r="367" spans="1:4" x14ac:dyDescent="0.25">
      <c r="A367">
        <f t="shared" si="20"/>
        <v>365</v>
      </c>
      <c r="B367" s="3">
        <f t="shared" si="21"/>
        <v>907.61831299499579</v>
      </c>
      <c r="C367" s="8">
        <f t="shared" si="22"/>
        <v>0.47858535840109073</v>
      </c>
      <c r="D367" s="13">
        <f t="shared" si="23"/>
        <v>91.903101646603858</v>
      </c>
    </row>
    <row r="368" spans="1:4" x14ac:dyDescent="0.25">
      <c r="A368">
        <f t="shared" si="20"/>
        <v>366</v>
      </c>
      <c r="B368" s="3">
        <f t="shared" si="21"/>
        <v>907.57487571143417</v>
      </c>
      <c r="C368" s="8">
        <f t="shared" si="22"/>
        <v>0.47416410612259202</v>
      </c>
      <c r="D368" s="13">
        <f t="shared" si="23"/>
        <v>91.950960182443964</v>
      </c>
    </row>
    <row r="369" spans="1:4" x14ac:dyDescent="0.25">
      <c r="A369">
        <f t="shared" si="20"/>
        <v>367</v>
      </c>
      <c r="B369" s="3">
        <f t="shared" si="21"/>
        <v>907.53184176846605</v>
      </c>
      <c r="C369" s="8">
        <f t="shared" si="22"/>
        <v>0.46978163847843635</v>
      </c>
      <c r="D369" s="13">
        <f t="shared" si="23"/>
        <v>91.998376593056221</v>
      </c>
    </row>
    <row r="370" spans="1:4" x14ac:dyDescent="0.25">
      <c r="A370">
        <f t="shared" si="20"/>
        <v>368</v>
      </c>
      <c r="B370" s="3">
        <f t="shared" si="21"/>
        <v>907.48920758890631</v>
      </c>
      <c r="C370" s="8">
        <f t="shared" si="22"/>
        <v>0.46543765419032695</v>
      </c>
      <c r="D370" s="13">
        <f t="shared" si="23"/>
        <v>92.045354756904061</v>
      </c>
    </row>
    <row r="371" spans="1:4" x14ac:dyDescent="0.25">
      <c r="A371">
        <f t="shared" si="20"/>
        <v>369</v>
      </c>
      <c r="B371" s="3">
        <f t="shared" si="21"/>
        <v>907.44696962410796</v>
      </c>
      <c r="C371" s="8">
        <f t="shared" si="22"/>
        <v>0.46113185356961617</v>
      </c>
      <c r="D371" s="13">
        <f t="shared" si="23"/>
        <v>92.091898522323092</v>
      </c>
    </row>
    <row r="372" spans="1:4" x14ac:dyDescent="0.25">
      <c r="A372">
        <f t="shared" si="20"/>
        <v>370</v>
      </c>
      <c r="B372" s="3">
        <f t="shared" si="21"/>
        <v>907.40512435379605</v>
      </c>
      <c r="C372" s="8">
        <f t="shared" si="22"/>
        <v>0.4568639385245441</v>
      </c>
      <c r="D372" s="13">
        <f t="shared" si="23"/>
        <v>92.13801170768005</v>
      </c>
    </row>
    <row r="373" spans="1:4" x14ac:dyDescent="0.25">
      <c r="A373">
        <f t="shared" si="20"/>
        <v>371</v>
      </c>
      <c r="B373" s="3">
        <f t="shared" si="21"/>
        <v>907.3636682859011</v>
      </c>
      <c r="C373" s="8">
        <f t="shared" si="22"/>
        <v>0.45263361256705259</v>
      </c>
      <c r="D373" s="13">
        <f t="shared" si="23"/>
        <v>92.183698101532499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0962-B13D-4B10-B2E4-F574B9F31B91}">
  <dimension ref="A1:S41"/>
  <sheetViews>
    <sheetView zoomScale="115" zoomScaleNormal="115" workbookViewId="0">
      <selection activeCell="S1" sqref="S1:T2"/>
    </sheetView>
  </sheetViews>
  <sheetFormatPr defaultRowHeight="15" x14ac:dyDescent="0.25"/>
  <cols>
    <col min="1" max="1" width="5.42578125" customWidth="1"/>
    <col min="2" max="4" width="6.28515625" style="18" customWidth="1"/>
  </cols>
  <sheetData>
    <row r="1" spans="1:19" x14ac:dyDescent="0.25">
      <c r="A1" s="1" t="s">
        <v>0</v>
      </c>
      <c r="B1" s="17" t="s">
        <v>10</v>
      </c>
      <c r="C1" s="17" t="s">
        <v>11</v>
      </c>
      <c r="D1" s="17" t="s">
        <v>12</v>
      </c>
      <c r="E1" s="1"/>
      <c r="F1" s="1"/>
      <c r="G1" s="1"/>
      <c r="H1" s="1"/>
      <c r="I1" s="1"/>
      <c r="K1" s="1"/>
      <c r="L1" s="1"/>
      <c r="N1" s="1"/>
      <c r="O1" s="2"/>
      <c r="S1" s="1"/>
    </row>
    <row r="2" spans="1:19" x14ac:dyDescent="0.25">
      <c r="A2">
        <v>0</v>
      </c>
      <c r="B2" s="18">
        <v>99</v>
      </c>
      <c r="C2" s="18">
        <v>1</v>
      </c>
      <c r="D2" s="18">
        <v>0</v>
      </c>
      <c r="I2" s="1"/>
      <c r="S2" s="1"/>
    </row>
    <row r="3" spans="1:19" x14ac:dyDescent="0.25">
      <c r="A3">
        <f>A2+1</f>
        <v>1</v>
      </c>
      <c r="B3" s="18">
        <v>98</v>
      </c>
      <c r="C3" s="18">
        <v>2</v>
      </c>
      <c r="D3" s="18">
        <v>0</v>
      </c>
    </row>
    <row r="4" spans="1:19" x14ac:dyDescent="0.25">
      <c r="A4">
        <f t="shared" ref="A4:A41" si="0">A3+1</f>
        <v>2</v>
      </c>
      <c r="B4" s="18">
        <v>98</v>
      </c>
      <c r="C4" s="18">
        <v>2</v>
      </c>
      <c r="D4" s="18">
        <v>0</v>
      </c>
      <c r="I4" s="1"/>
    </row>
    <row r="5" spans="1:19" x14ac:dyDescent="0.25">
      <c r="A5">
        <f t="shared" si="0"/>
        <v>3</v>
      </c>
      <c r="B5" s="18">
        <v>98</v>
      </c>
      <c r="C5" s="18">
        <v>2</v>
      </c>
      <c r="D5" s="18">
        <v>0</v>
      </c>
    </row>
    <row r="6" spans="1:19" x14ac:dyDescent="0.25">
      <c r="A6">
        <f t="shared" si="0"/>
        <v>4</v>
      </c>
      <c r="B6" s="18">
        <v>97</v>
      </c>
      <c r="C6" s="18">
        <v>3</v>
      </c>
      <c r="D6" s="18">
        <v>0</v>
      </c>
    </row>
    <row r="7" spans="1:19" x14ac:dyDescent="0.25">
      <c r="A7">
        <f t="shared" si="0"/>
        <v>5</v>
      </c>
      <c r="B7" s="18">
        <v>97</v>
      </c>
      <c r="C7" s="18">
        <v>3</v>
      </c>
      <c r="D7" s="18">
        <v>0</v>
      </c>
    </row>
    <row r="8" spans="1:19" x14ac:dyDescent="0.25">
      <c r="A8">
        <f t="shared" si="0"/>
        <v>6</v>
      </c>
      <c r="B8" s="18">
        <v>94</v>
      </c>
      <c r="C8" s="18">
        <v>6</v>
      </c>
      <c r="D8" s="18">
        <v>0</v>
      </c>
    </row>
    <row r="9" spans="1:19" x14ac:dyDescent="0.25">
      <c r="A9">
        <f t="shared" si="0"/>
        <v>7</v>
      </c>
      <c r="B9" s="18">
        <v>91</v>
      </c>
      <c r="C9" s="18">
        <v>9</v>
      </c>
      <c r="D9" s="18">
        <v>0</v>
      </c>
    </row>
    <row r="10" spans="1:19" x14ac:dyDescent="0.25">
      <c r="A10">
        <f t="shared" si="0"/>
        <v>8</v>
      </c>
      <c r="B10" s="18">
        <v>87</v>
      </c>
      <c r="C10" s="18">
        <v>13</v>
      </c>
      <c r="D10" s="18">
        <v>0</v>
      </c>
    </row>
    <row r="11" spans="1:19" x14ac:dyDescent="0.25">
      <c r="A11">
        <f t="shared" si="0"/>
        <v>9</v>
      </c>
      <c r="B11" s="18">
        <v>82</v>
      </c>
      <c r="C11" s="18">
        <v>17</v>
      </c>
      <c r="D11" s="18">
        <v>1</v>
      </c>
    </row>
    <row r="12" spans="1:19" x14ac:dyDescent="0.25">
      <c r="A12">
        <f t="shared" si="0"/>
        <v>10</v>
      </c>
      <c r="B12" s="18">
        <v>77</v>
      </c>
      <c r="C12" s="18">
        <v>22</v>
      </c>
      <c r="D12" s="18">
        <v>1</v>
      </c>
    </row>
    <row r="13" spans="1:19" x14ac:dyDescent="0.25">
      <c r="A13">
        <f t="shared" si="0"/>
        <v>11</v>
      </c>
      <c r="B13" s="18">
        <v>70</v>
      </c>
      <c r="C13" s="18">
        <v>29</v>
      </c>
      <c r="D13" s="18">
        <v>1</v>
      </c>
    </row>
    <row r="14" spans="1:19" x14ac:dyDescent="0.25">
      <c r="A14">
        <f t="shared" si="0"/>
        <v>12</v>
      </c>
      <c r="B14" s="18">
        <v>61</v>
      </c>
      <c r="C14" s="18">
        <v>37</v>
      </c>
      <c r="D14" s="18">
        <v>2</v>
      </c>
    </row>
    <row r="15" spans="1:19" x14ac:dyDescent="0.25">
      <c r="A15">
        <f t="shared" si="0"/>
        <v>13</v>
      </c>
      <c r="B15" s="18">
        <v>54</v>
      </c>
      <c r="C15" s="18">
        <v>44</v>
      </c>
      <c r="D15" s="18">
        <v>2</v>
      </c>
    </row>
    <row r="16" spans="1:19" x14ac:dyDescent="0.25">
      <c r="A16">
        <f t="shared" si="0"/>
        <v>14</v>
      </c>
      <c r="B16" s="18">
        <v>49</v>
      </c>
      <c r="C16" s="18">
        <v>46</v>
      </c>
      <c r="D16" s="18">
        <v>5</v>
      </c>
    </row>
    <row r="17" spans="1:4" x14ac:dyDescent="0.25">
      <c r="A17">
        <f t="shared" si="0"/>
        <v>15</v>
      </c>
      <c r="B17" s="18">
        <v>46</v>
      </c>
      <c r="C17" s="18">
        <v>45</v>
      </c>
      <c r="D17" s="18">
        <v>9</v>
      </c>
    </row>
    <row r="18" spans="1:4" x14ac:dyDescent="0.25">
      <c r="A18">
        <f t="shared" si="0"/>
        <v>16</v>
      </c>
      <c r="B18" s="18">
        <v>39</v>
      </c>
      <c r="C18" s="18">
        <v>48</v>
      </c>
      <c r="D18" s="18">
        <v>13</v>
      </c>
    </row>
    <row r="19" spans="1:4" x14ac:dyDescent="0.25">
      <c r="A19">
        <f t="shared" si="0"/>
        <v>17</v>
      </c>
      <c r="B19" s="18">
        <v>30</v>
      </c>
      <c r="C19" s="18">
        <v>52</v>
      </c>
      <c r="D19" s="18">
        <v>18</v>
      </c>
    </row>
    <row r="20" spans="1:4" x14ac:dyDescent="0.25">
      <c r="A20">
        <f t="shared" si="0"/>
        <v>18</v>
      </c>
      <c r="B20" s="18">
        <v>25</v>
      </c>
      <c r="C20" s="18">
        <v>52</v>
      </c>
      <c r="D20" s="18">
        <v>23</v>
      </c>
    </row>
    <row r="21" spans="1:4" x14ac:dyDescent="0.25">
      <c r="A21">
        <f t="shared" si="0"/>
        <v>19</v>
      </c>
      <c r="B21" s="18">
        <v>19</v>
      </c>
      <c r="C21" s="18">
        <v>51</v>
      </c>
      <c r="D21" s="18">
        <v>30</v>
      </c>
    </row>
    <row r="22" spans="1:4" x14ac:dyDescent="0.25">
      <c r="A22">
        <f t="shared" si="0"/>
        <v>20</v>
      </c>
      <c r="B22" s="18">
        <v>18</v>
      </c>
      <c r="C22" s="18">
        <v>43</v>
      </c>
      <c r="D22" s="18">
        <v>39</v>
      </c>
    </row>
    <row r="23" spans="1:4" x14ac:dyDescent="0.25">
      <c r="A23">
        <f t="shared" si="0"/>
        <v>21</v>
      </c>
      <c r="B23" s="18">
        <v>13</v>
      </c>
      <c r="C23" s="18">
        <v>41</v>
      </c>
      <c r="D23" s="18">
        <v>46</v>
      </c>
    </row>
    <row r="24" spans="1:4" x14ac:dyDescent="0.25">
      <c r="A24">
        <f t="shared" si="0"/>
        <v>22</v>
      </c>
      <c r="B24" s="18">
        <v>11</v>
      </c>
      <c r="C24" s="18">
        <v>38</v>
      </c>
      <c r="D24" s="18">
        <v>51</v>
      </c>
    </row>
    <row r="25" spans="1:4" x14ac:dyDescent="0.25">
      <c r="A25">
        <f t="shared" si="0"/>
        <v>23</v>
      </c>
      <c r="B25" s="18">
        <v>10</v>
      </c>
      <c r="C25" s="18">
        <v>36</v>
      </c>
      <c r="D25" s="18">
        <v>54</v>
      </c>
    </row>
    <row r="26" spans="1:4" x14ac:dyDescent="0.25">
      <c r="A26">
        <f t="shared" si="0"/>
        <v>24</v>
      </c>
      <c r="B26" s="18">
        <v>9</v>
      </c>
      <c r="C26" s="18">
        <v>30</v>
      </c>
      <c r="D26" s="18">
        <v>61</v>
      </c>
    </row>
    <row r="27" spans="1:4" x14ac:dyDescent="0.25">
      <c r="A27">
        <f t="shared" si="0"/>
        <v>25</v>
      </c>
      <c r="B27" s="18">
        <v>7</v>
      </c>
      <c r="C27" s="18">
        <v>23</v>
      </c>
      <c r="D27" s="18">
        <v>70</v>
      </c>
    </row>
    <row r="28" spans="1:4" x14ac:dyDescent="0.25">
      <c r="A28">
        <f t="shared" si="0"/>
        <v>26</v>
      </c>
      <c r="B28" s="18">
        <v>7</v>
      </c>
      <c r="C28" s="18">
        <v>18</v>
      </c>
      <c r="D28" s="18">
        <v>75</v>
      </c>
    </row>
    <row r="29" spans="1:4" x14ac:dyDescent="0.25">
      <c r="A29">
        <f t="shared" si="0"/>
        <v>27</v>
      </c>
      <c r="B29" s="18">
        <v>7</v>
      </c>
      <c r="C29" s="18">
        <v>12</v>
      </c>
      <c r="D29" s="18">
        <v>81</v>
      </c>
    </row>
    <row r="30" spans="1:4" x14ac:dyDescent="0.25">
      <c r="A30">
        <f t="shared" si="0"/>
        <v>28</v>
      </c>
      <c r="B30" s="18">
        <v>7</v>
      </c>
      <c r="C30" s="18">
        <v>11</v>
      </c>
      <c r="D30" s="18">
        <v>82</v>
      </c>
    </row>
    <row r="31" spans="1:4" x14ac:dyDescent="0.25">
      <c r="A31">
        <f t="shared" si="0"/>
        <v>29</v>
      </c>
      <c r="B31" s="18">
        <v>7</v>
      </c>
      <c r="C31" s="18">
        <v>6</v>
      </c>
      <c r="D31" s="18">
        <v>87</v>
      </c>
    </row>
    <row r="32" spans="1:4" x14ac:dyDescent="0.25">
      <c r="A32">
        <f t="shared" si="0"/>
        <v>30</v>
      </c>
      <c r="B32" s="18">
        <v>7</v>
      </c>
      <c r="C32" s="18">
        <v>4</v>
      </c>
      <c r="D32" s="18">
        <v>89</v>
      </c>
    </row>
    <row r="33" spans="1:4" x14ac:dyDescent="0.25">
      <c r="A33">
        <f t="shared" si="0"/>
        <v>31</v>
      </c>
      <c r="B33" s="18">
        <v>6</v>
      </c>
      <c r="C33" s="18">
        <v>4</v>
      </c>
      <c r="D33" s="18">
        <v>90</v>
      </c>
    </row>
    <row r="34" spans="1:4" x14ac:dyDescent="0.25">
      <c r="A34">
        <f t="shared" si="0"/>
        <v>32</v>
      </c>
      <c r="B34" s="18">
        <v>6</v>
      </c>
      <c r="C34" s="18">
        <v>3</v>
      </c>
      <c r="D34" s="18">
        <v>91</v>
      </c>
    </row>
    <row r="35" spans="1:4" x14ac:dyDescent="0.25">
      <c r="A35">
        <f t="shared" si="0"/>
        <v>33</v>
      </c>
      <c r="B35" s="18">
        <v>6</v>
      </c>
      <c r="C35" s="18">
        <v>1</v>
      </c>
      <c r="D35" s="18">
        <v>93</v>
      </c>
    </row>
    <row r="36" spans="1:4" x14ac:dyDescent="0.25">
      <c r="A36">
        <f t="shared" si="0"/>
        <v>34</v>
      </c>
      <c r="B36" s="18">
        <v>6</v>
      </c>
      <c r="C36" s="18">
        <v>1</v>
      </c>
      <c r="D36" s="18">
        <v>93</v>
      </c>
    </row>
    <row r="37" spans="1:4" x14ac:dyDescent="0.25">
      <c r="A37">
        <f t="shared" si="0"/>
        <v>35</v>
      </c>
      <c r="B37" s="18">
        <v>6</v>
      </c>
      <c r="C37" s="18">
        <v>1</v>
      </c>
      <c r="D37" s="18">
        <v>93</v>
      </c>
    </row>
    <row r="38" spans="1:4" x14ac:dyDescent="0.25">
      <c r="A38">
        <f t="shared" si="0"/>
        <v>36</v>
      </c>
      <c r="B38" s="18">
        <v>6</v>
      </c>
      <c r="C38" s="18">
        <v>1</v>
      </c>
      <c r="D38" s="18">
        <v>93</v>
      </c>
    </row>
    <row r="39" spans="1:4" x14ac:dyDescent="0.25">
      <c r="A39">
        <f t="shared" si="0"/>
        <v>37</v>
      </c>
      <c r="B39" s="18">
        <v>6</v>
      </c>
      <c r="C39" s="18">
        <v>1</v>
      </c>
      <c r="D39" s="18">
        <v>93</v>
      </c>
    </row>
    <row r="40" spans="1:4" x14ac:dyDescent="0.25">
      <c r="A40">
        <f t="shared" si="0"/>
        <v>38</v>
      </c>
      <c r="B40" s="18">
        <v>6</v>
      </c>
      <c r="C40" s="18">
        <v>1</v>
      </c>
      <c r="D40" s="18">
        <v>93</v>
      </c>
    </row>
    <row r="41" spans="1:4" x14ac:dyDescent="0.25">
      <c r="A41">
        <f t="shared" si="0"/>
        <v>39</v>
      </c>
      <c r="B41" s="18">
        <v>6</v>
      </c>
      <c r="C41" s="18">
        <v>0</v>
      </c>
      <c r="D41" s="18">
        <v>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1FA0-3D44-4C78-8F5F-70D6DEC2AD14}">
  <dimension ref="A1:T41"/>
  <sheetViews>
    <sheetView tabSelected="1" zoomScale="115" zoomScaleNormal="115" workbookViewId="0"/>
  </sheetViews>
  <sheetFormatPr defaultRowHeight="15" x14ac:dyDescent="0.25"/>
  <cols>
    <col min="1" max="1" width="4.140625" customWidth="1"/>
    <col min="2" max="2" width="6.42578125" style="18" customWidth="1"/>
    <col min="3" max="3" width="5.7109375" style="18" customWidth="1"/>
    <col min="4" max="4" width="6.5703125" style="18" customWidth="1"/>
    <col min="5" max="5" width="7.42578125" style="16" customWidth="1"/>
    <col min="6" max="6" width="6.140625" style="16" customWidth="1"/>
    <col min="7" max="7" width="6.5703125" style="16" customWidth="1"/>
    <col min="8" max="8" width="4.7109375" customWidth="1"/>
    <col min="9" max="9" width="7.7109375" customWidth="1"/>
    <col min="10" max="10" width="9.7109375" customWidth="1"/>
    <col min="11" max="11" width="10.28515625" customWidth="1"/>
  </cols>
  <sheetData>
    <row r="1" spans="1:20" x14ac:dyDescent="0.25">
      <c r="A1" s="1" t="s">
        <v>0</v>
      </c>
      <c r="B1" s="17" t="s">
        <v>10</v>
      </c>
      <c r="C1" s="17" t="s">
        <v>11</v>
      </c>
      <c r="D1" s="17" t="s">
        <v>12</v>
      </c>
      <c r="E1" s="14" t="s">
        <v>7</v>
      </c>
      <c r="F1" s="14" t="s">
        <v>8</v>
      </c>
      <c r="G1" s="14" t="s">
        <v>9</v>
      </c>
      <c r="H1" s="1" t="s">
        <v>6</v>
      </c>
      <c r="I1" s="1" t="s">
        <v>4</v>
      </c>
      <c r="J1">
        <v>0.47882656894583736</v>
      </c>
      <c r="K1" s="1" t="s">
        <v>13</v>
      </c>
      <c r="L1" s="1" t="s">
        <v>14</v>
      </c>
      <c r="N1" s="1"/>
      <c r="O1" s="2"/>
      <c r="S1" s="1"/>
      <c r="T1" s="10"/>
    </row>
    <row r="2" spans="1:20" x14ac:dyDescent="0.25">
      <c r="A2">
        <v>0</v>
      </c>
      <c r="B2" s="18">
        <v>99</v>
      </c>
      <c r="C2" s="18">
        <v>1</v>
      </c>
      <c r="D2" s="18">
        <v>0</v>
      </c>
      <c r="E2" s="15">
        <v>99</v>
      </c>
      <c r="F2" s="15">
        <v>1</v>
      </c>
      <c r="G2" s="15">
        <v>0</v>
      </c>
      <c r="H2">
        <f>E2+F2+G2</f>
        <v>100</v>
      </c>
      <c r="I2" s="1" t="s">
        <v>5</v>
      </c>
      <c r="J2">
        <v>0.12262477381075348</v>
      </c>
      <c r="K2">
        <f>(E2-B2)^2+(F2-C2)^2</f>
        <v>0</v>
      </c>
      <c r="L2">
        <f>SUM(K2:K367)</f>
        <v>4326.6529777465184</v>
      </c>
      <c r="S2" s="1"/>
      <c r="T2" s="10"/>
    </row>
    <row r="3" spans="1:20" x14ac:dyDescent="0.25">
      <c r="A3">
        <f>A2+1</f>
        <v>1</v>
      </c>
      <c r="B3" s="18">
        <v>98</v>
      </c>
      <c r="C3" s="18">
        <v>2</v>
      </c>
      <c r="D3" s="18">
        <v>0</v>
      </c>
      <c r="E3" s="16">
        <f t="shared" ref="E3:E37" si="0">E2-$J$1*E2*F2/$H$2</f>
        <v>98.525961696743622</v>
      </c>
      <c r="F3" s="16">
        <f t="shared" ref="F3:F37" si="1">F2+$J$1*E2*F2/$H$2-$J$2*F2</f>
        <v>1.3514135294456253</v>
      </c>
      <c r="G3" s="16">
        <f t="shared" ref="G3:G37" si="2">G2+$J$2*F2</f>
        <v>0.12262477381075348</v>
      </c>
      <c r="K3" s="2">
        <f>(E3-B3)^2+(F3-C3)^2+(G3-D3)^2</f>
        <v>0.71233695137974862</v>
      </c>
    </row>
    <row r="4" spans="1:20" x14ac:dyDescent="0.25">
      <c r="A4">
        <f t="shared" ref="A4:A41" si="3">A3+1</f>
        <v>2</v>
      </c>
      <c r="B4" s="18">
        <v>98</v>
      </c>
      <c r="C4" s="18">
        <v>2</v>
      </c>
      <c r="D4" s="18">
        <v>0</v>
      </c>
      <c r="E4" s="16">
        <f t="shared" si="0"/>
        <v>97.88840738751982</v>
      </c>
      <c r="F4" s="16">
        <f t="shared" si="1"/>
        <v>1.8232510602963661</v>
      </c>
      <c r="G4" s="16">
        <f t="shared" si="2"/>
        <v>0.2883415521838153</v>
      </c>
      <c r="I4" s="1" t="s">
        <v>15</v>
      </c>
      <c r="J4" s="9">
        <f>J1/J2</f>
        <v>3.9048110268876766</v>
      </c>
      <c r="K4" s="2">
        <f t="shared" ref="K4:K37" si="4">(E4-B4)^2+(F4-C4)^2+(G4-D4)^2</f>
        <v>0.12683394956228239</v>
      </c>
    </row>
    <row r="5" spans="1:20" x14ac:dyDescent="0.25">
      <c r="A5">
        <f t="shared" si="3"/>
        <v>3</v>
      </c>
      <c r="B5" s="18">
        <v>98</v>
      </c>
      <c r="C5" s="18">
        <v>2</v>
      </c>
      <c r="D5" s="18">
        <v>0</v>
      </c>
      <c r="E5" s="16">
        <f t="shared" si="0"/>
        <v>97.033820985978494</v>
      </c>
      <c r="F5" s="16">
        <f t="shared" si="1"/>
        <v>2.4542617129686346</v>
      </c>
      <c r="G5" s="16">
        <f t="shared" si="2"/>
        <v>0.5119173010528737</v>
      </c>
      <c r="K5" s="2">
        <f t="shared" si="4"/>
        <v>1.4019149141220262</v>
      </c>
    </row>
    <row r="6" spans="1:20" x14ac:dyDescent="0.25">
      <c r="A6">
        <f t="shared" si="3"/>
        <v>4</v>
      </c>
      <c r="B6" s="18">
        <v>97</v>
      </c>
      <c r="C6" s="18">
        <v>3</v>
      </c>
      <c r="D6" s="18">
        <v>0</v>
      </c>
      <c r="E6" s="16">
        <f t="shared" si="0"/>
        <v>95.893512789490259</v>
      </c>
      <c r="F6" s="16">
        <f t="shared" si="1"/>
        <v>3.2936166220316925</v>
      </c>
      <c r="G6" s="16">
        <f t="shared" si="2"/>
        <v>0.81287058847804494</v>
      </c>
      <c r="K6" s="2">
        <f>(E6-B6)^2+(F6-C6)^2+(G6-D6)^2</f>
        <v>1.9712832613675721</v>
      </c>
    </row>
    <row r="7" spans="1:20" x14ac:dyDescent="0.25">
      <c r="A7">
        <f t="shared" si="3"/>
        <v>5</v>
      </c>
      <c r="B7" s="18">
        <v>97</v>
      </c>
      <c r="C7" s="18">
        <v>3</v>
      </c>
      <c r="D7" s="18">
        <v>0</v>
      </c>
      <c r="E7" s="16">
        <f t="shared" si="0"/>
        <v>94.38120386787358</v>
      </c>
      <c r="F7" s="16">
        <f t="shared" si="1"/>
        <v>4.4020465503524004</v>
      </c>
      <c r="G7" s="16">
        <f t="shared" si="2"/>
        <v>1.2167495817740193</v>
      </c>
      <c r="K7" s="2">
        <f t="shared" si="4"/>
        <v>10.304307255742613</v>
      </c>
    </row>
    <row r="8" spans="1:20" x14ac:dyDescent="0.25">
      <c r="A8">
        <f t="shared" si="3"/>
        <v>6</v>
      </c>
      <c r="B8" s="18">
        <v>94</v>
      </c>
      <c r="C8" s="18">
        <v>6</v>
      </c>
      <c r="D8" s="18">
        <v>0</v>
      </c>
      <c r="E8" s="16">
        <f t="shared" si="0"/>
        <v>92.391820953246366</v>
      </c>
      <c r="F8" s="16">
        <f t="shared" si="1"/>
        <v>5.8516295024382385</v>
      </c>
      <c r="G8" s="16">
        <f t="shared" si="2"/>
        <v>1.75654954431539</v>
      </c>
      <c r="K8" s="2">
        <f t="shared" si="4"/>
        <v>5.6937199525987552</v>
      </c>
    </row>
    <row r="9" spans="1:20" x14ac:dyDescent="0.25">
      <c r="A9">
        <f t="shared" si="3"/>
        <v>7</v>
      </c>
      <c r="B9" s="18">
        <v>91</v>
      </c>
      <c r="C9" s="18">
        <v>9</v>
      </c>
      <c r="D9" s="18">
        <v>0</v>
      </c>
      <c r="E9" s="16">
        <f t="shared" si="0"/>
        <v>89.803080037326879</v>
      </c>
      <c r="F9" s="16">
        <f t="shared" si="1"/>
        <v>7.7228156741969061</v>
      </c>
      <c r="G9" s="16">
        <f t="shared" si="2"/>
        <v>2.474104288476211</v>
      </c>
      <c r="K9" s="2">
        <f t="shared" si="4"/>
        <v>9.1850092293789078</v>
      </c>
    </row>
    <row r="10" spans="1:20" x14ac:dyDescent="0.25">
      <c r="A10">
        <f t="shared" si="3"/>
        <v>8</v>
      </c>
      <c r="B10" s="18">
        <v>87</v>
      </c>
      <c r="C10" s="18">
        <v>13</v>
      </c>
      <c r="D10" s="18">
        <v>0</v>
      </c>
      <c r="E10" s="16">
        <f t="shared" si="0"/>
        <v>86.482261520929754</v>
      </c>
      <c r="F10" s="16">
        <f t="shared" si="1"/>
        <v>10.096625665363499</v>
      </c>
      <c r="G10" s="16">
        <f t="shared" si="2"/>
        <v>3.4211128137067481</v>
      </c>
      <c r="K10" s="2">
        <f t="shared" si="4"/>
        <v>20.401648543844416</v>
      </c>
    </row>
    <row r="11" spans="1:20" x14ac:dyDescent="0.25">
      <c r="A11">
        <f t="shared" si="3"/>
        <v>9</v>
      </c>
      <c r="B11" s="18">
        <v>82</v>
      </c>
      <c r="C11" s="18">
        <v>17</v>
      </c>
      <c r="D11" s="18">
        <v>1</v>
      </c>
      <c r="E11" s="16">
        <f t="shared" si="0"/>
        <v>82.301248372623476</v>
      </c>
      <c r="F11" s="16">
        <f t="shared" si="1"/>
        <v>13.039542375202734</v>
      </c>
      <c r="G11" s="16">
        <f t="shared" si="2"/>
        <v>4.6592092521737953</v>
      </c>
      <c r="K11" s="2">
        <f t="shared" si="4"/>
        <v>29.165787531017401</v>
      </c>
    </row>
    <row r="12" spans="1:20" x14ac:dyDescent="0.25">
      <c r="A12">
        <f t="shared" si="3"/>
        <v>10</v>
      </c>
      <c r="B12" s="18">
        <v>77</v>
      </c>
      <c r="C12" s="18">
        <v>22</v>
      </c>
      <c r="D12" s="18">
        <v>1</v>
      </c>
      <c r="E12" s="16">
        <f t="shared" si="0"/>
        <v>77.162622334594928</v>
      </c>
      <c r="F12" s="16">
        <f t="shared" si="1"/>
        <v>16.579197478876306</v>
      </c>
      <c r="G12" s="16">
        <f t="shared" si="2"/>
        <v>6.2581801865287661</v>
      </c>
      <c r="K12" s="2">
        <f t="shared" si="4"/>
        <v>57.060004870733792</v>
      </c>
    </row>
    <row r="13" spans="1:20" x14ac:dyDescent="0.25">
      <c r="A13">
        <f t="shared" si="3"/>
        <v>11</v>
      </c>
      <c r="B13" s="18">
        <v>70</v>
      </c>
      <c r="C13" s="18">
        <v>29</v>
      </c>
      <c r="D13" s="18">
        <v>1</v>
      </c>
      <c r="E13" s="16">
        <f t="shared" si="0"/>
        <v>71.037021074183713</v>
      </c>
      <c r="F13" s="16">
        <f t="shared" si="1"/>
        <v>20.671778398476498</v>
      </c>
      <c r="G13" s="16">
        <f t="shared" si="2"/>
        <v>8.2912005273397877</v>
      </c>
      <c r="K13" s="2">
        <f t="shared" si="4"/>
        <v>123.59629288226384</v>
      </c>
    </row>
    <row r="14" spans="1:20" x14ac:dyDescent="0.25">
      <c r="A14">
        <f t="shared" si="3"/>
        <v>12</v>
      </c>
      <c r="B14" s="18">
        <v>61</v>
      </c>
      <c r="C14" s="18">
        <v>37</v>
      </c>
      <c r="D14" s="18">
        <v>2</v>
      </c>
      <c r="E14" s="16">
        <f t="shared" si="0"/>
        <v>64.005636981000137</v>
      </c>
      <c r="F14" s="16">
        <f t="shared" si="1"/>
        <v>25.16829034128088</v>
      </c>
      <c r="G14" s="16">
        <f t="shared" si="2"/>
        <v>10.826072677718988</v>
      </c>
      <c r="K14" s="2">
        <f t="shared" si="4"/>
        <v>226.92276602216054</v>
      </c>
    </row>
    <row r="15" spans="1:20" x14ac:dyDescent="0.25">
      <c r="A15">
        <f t="shared" si="3"/>
        <v>13</v>
      </c>
      <c r="B15" s="18">
        <v>54</v>
      </c>
      <c r="C15" s="18">
        <v>44</v>
      </c>
      <c r="D15" s="18">
        <v>2</v>
      </c>
      <c r="E15" s="16">
        <f t="shared" si="0"/>
        <v>56.29216014392378</v>
      </c>
      <c r="F15" s="16">
        <f t="shared" si="1"/>
        <v>29.795511268054298</v>
      </c>
      <c r="G15" s="16">
        <f t="shared" si="2"/>
        <v>13.912328588021929</v>
      </c>
      <c r="K15" s="2">
        <f t="shared" si="4"/>
        <v>348.92507065036966</v>
      </c>
    </row>
    <row r="16" spans="1:20" x14ac:dyDescent="0.25">
      <c r="A16">
        <f t="shared" si="3"/>
        <v>14</v>
      </c>
      <c r="B16" s="18">
        <v>49</v>
      </c>
      <c r="C16" s="18">
        <v>46</v>
      </c>
      <c r="D16" s="18">
        <v>5</v>
      </c>
      <c r="E16" s="16">
        <f t="shared" si="0"/>
        <v>48.261023838618577</v>
      </c>
      <c r="F16" s="16">
        <f t="shared" si="1"/>
        <v>34.172979743538583</v>
      </c>
      <c r="G16" s="16">
        <f t="shared" si="2"/>
        <v>17.565996417842843</v>
      </c>
      <c r="K16" s="2">
        <f t="shared" si="4"/>
        <v>298.32875988707792</v>
      </c>
    </row>
    <row r="17" spans="1:11" x14ac:dyDescent="0.25">
      <c r="A17">
        <f t="shared" si="3"/>
        <v>15</v>
      </c>
      <c r="B17" s="18">
        <v>46</v>
      </c>
      <c r="C17" s="18">
        <v>45</v>
      </c>
      <c r="D17" s="18">
        <v>9</v>
      </c>
      <c r="E17" s="16">
        <f t="shared" si="0"/>
        <v>40.364105981146274</v>
      </c>
      <c r="F17" s="16">
        <f t="shared" si="1"/>
        <v>37.879443689520009</v>
      </c>
      <c r="G17" s="16">
        <f t="shared" si="2"/>
        <v>21.756450329333724</v>
      </c>
      <c r="K17" s="2">
        <f t="shared" si="4"/>
        <v>245.19264856722612</v>
      </c>
    </row>
    <row r="18" spans="1:11" x14ac:dyDescent="0.25">
      <c r="A18">
        <f t="shared" si="3"/>
        <v>16</v>
      </c>
      <c r="B18" s="18">
        <v>39</v>
      </c>
      <c r="C18" s="18">
        <v>48</v>
      </c>
      <c r="D18" s="18">
        <v>13</v>
      </c>
      <c r="E18" s="16">
        <f t="shared" si="0"/>
        <v>33.042991966487072</v>
      </c>
      <c r="F18" s="16">
        <f t="shared" si="1"/>
        <v>40.555599489674648</v>
      </c>
      <c r="G18" s="16">
        <f t="shared" si="2"/>
        <v>26.401408543838286</v>
      </c>
      <c r="K18" s="2">
        <f t="shared" si="4"/>
        <v>270.50279462833174</v>
      </c>
    </row>
    <row r="19" spans="1:11" x14ac:dyDescent="0.25">
      <c r="A19">
        <f t="shared" si="3"/>
        <v>17</v>
      </c>
      <c r="B19" s="18">
        <v>30</v>
      </c>
      <c r="C19" s="18">
        <v>52</v>
      </c>
      <c r="D19" s="18">
        <v>18</v>
      </c>
      <c r="E19" s="16">
        <f t="shared" si="0"/>
        <v>26.626340790933924</v>
      </c>
      <c r="F19" s="16">
        <f t="shared" si="1"/>
        <v>41.999129451046933</v>
      </c>
      <c r="G19" s="16">
        <f t="shared" si="2"/>
        <v>31.37452975801915</v>
      </c>
      <c r="K19" s="2">
        <f t="shared" si="4"/>
        <v>290.27703444397292</v>
      </c>
    </row>
    <row r="20" spans="1:11" x14ac:dyDescent="0.25">
      <c r="A20">
        <f t="shared" si="3"/>
        <v>18</v>
      </c>
      <c r="B20" s="18">
        <v>25</v>
      </c>
      <c r="C20" s="18">
        <v>52</v>
      </c>
      <c r="D20" s="18">
        <v>23</v>
      </c>
      <c r="E20" s="16">
        <f t="shared" si="0"/>
        <v>21.27170403080466</v>
      </c>
      <c r="F20" s="16">
        <f t="shared" si="1"/>
        <v>42.203632461993017</v>
      </c>
      <c r="G20" s="16">
        <f t="shared" si="2"/>
        <v>36.524663507202334</v>
      </c>
      <c r="K20" s="2">
        <f t="shared" si="4"/>
        <v>292.78553075668572</v>
      </c>
    </row>
    <row r="21" spans="1:11" x14ac:dyDescent="0.25">
      <c r="A21">
        <f t="shared" si="3"/>
        <v>19</v>
      </c>
      <c r="B21" s="18">
        <v>19</v>
      </c>
      <c r="C21" s="18">
        <v>51</v>
      </c>
      <c r="D21" s="18">
        <v>30</v>
      </c>
      <c r="E21" s="16">
        <f t="shared" si="0"/>
        <v>16.973071170020212</v>
      </c>
      <c r="F21" s="16">
        <f t="shared" si="1"/>
        <v>41.327054438133395</v>
      </c>
      <c r="G21" s="16">
        <f t="shared" si="2"/>
        <v>41.6998743918464</v>
      </c>
      <c r="K21" s="2">
        <f t="shared" si="4"/>
        <v>234.56137710962125</v>
      </c>
    </row>
    <row r="22" spans="1:11" x14ac:dyDescent="0.25">
      <c r="A22">
        <f t="shared" si="3"/>
        <v>20</v>
      </c>
      <c r="B22" s="18">
        <v>18</v>
      </c>
      <c r="C22" s="18">
        <v>43</v>
      </c>
      <c r="D22" s="18">
        <v>39</v>
      </c>
      <c r="E22" s="16">
        <f t="shared" si="0"/>
        <v>13.614356393488247</v>
      </c>
      <c r="F22" s="16">
        <f t="shared" si="1"/>
        <v>39.618048511924556</v>
      </c>
      <c r="G22" s="16">
        <f t="shared" si="2"/>
        <v>46.767595094587207</v>
      </c>
      <c r="K22" s="2">
        <f t="shared" si="4"/>
        <v>91.006999264488371</v>
      </c>
    </row>
    <row r="23" spans="1:11" x14ac:dyDescent="0.25">
      <c r="A23">
        <f t="shared" si="3"/>
        <v>21</v>
      </c>
      <c r="B23" s="18">
        <v>13</v>
      </c>
      <c r="C23" s="18">
        <v>41</v>
      </c>
      <c r="D23" s="18">
        <v>46</v>
      </c>
      <c r="E23" s="16">
        <f t="shared" si="0"/>
        <v>11.031689264357272</v>
      </c>
      <c r="F23" s="16">
        <f t="shared" si="1"/>
        <v>37.342561403457324</v>
      </c>
      <c r="G23" s="16">
        <f t="shared" si="2"/>
        <v>51.625749332185414</v>
      </c>
      <c r="K23" s="2">
        <f t="shared" si="4"/>
        <v>48.900159788111111</v>
      </c>
    </row>
    <row r="24" spans="1:11" x14ac:dyDescent="0.25">
      <c r="A24">
        <f t="shared" si="3"/>
        <v>22</v>
      </c>
      <c r="B24" s="18">
        <v>11</v>
      </c>
      <c r="C24" s="18">
        <v>38</v>
      </c>
      <c r="D24" s="18">
        <v>51</v>
      </c>
      <c r="E24" s="16">
        <f t="shared" si="0"/>
        <v>9.0591558696392678</v>
      </c>
      <c r="F24" s="16">
        <f t="shared" si="1"/>
        <v>34.735971652562199</v>
      </c>
      <c r="G24" s="16">
        <f t="shared" si="2"/>
        <v>56.204872477798546</v>
      </c>
      <c r="K24" s="2">
        <f t="shared" si="4"/>
        <v>41.511454501378019</v>
      </c>
    </row>
    <row r="25" spans="1:11" x14ac:dyDescent="0.25">
      <c r="A25">
        <f t="shared" si="3"/>
        <v>23</v>
      </c>
      <c r="B25" s="18">
        <v>10</v>
      </c>
      <c r="C25" s="18">
        <v>36</v>
      </c>
      <c r="D25" s="18">
        <v>54</v>
      </c>
      <c r="E25" s="16">
        <f t="shared" si="0"/>
        <v>7.5523912147123244</v>
      </c>
      <c r="F25" s="16">
        <f t="shared" si="1"/>
        <v>31.983245640496953</v>
      </c>
      <c r="G25" s="16">
        <f t="shared" si="2"/>
        <v>60.464363144790731</v>
      </c>
      <c r="K25" s="2">
        <f t="shared" si="4"/>
        <v>63.913095218132852</v>
      </c>
    </row>
    <row r="26" spans="1:11" x14ac:dyDescent="0.25">
      <c r="A26">
        <f t="shared" si="3"/>
        <v>24</v>
      </c>
      <c r="B26" s="18">
        <v>9</v>
      </c>
      <c r="C26" s="18">
        <v>30</v>
      </c>
      <c r="D26" s="18">
        <v>61</v>
      </c>
      <c r="E26" s="16">
        <f t="shared" si="0"/>
        <v>6.3957857169410639</v>
      </c>
      <c r="F26" s="16">
        <f t="shared" si="1"/>
        <v>29.217912875868507</v>
      </c>
      <c r="G26" s="16">
        <f t="shared" si="2"/>
        <v>64.386301407190444</v>
      </c>
      <c r="K26" s="2">
        <f t="shared" si="4"/>
        <v>18.860629522160423</v>
      </c>
    </row>
    <row r="27" spans="1:11" x14ac:dyDescent="0.25">
      <c r="A27">
        <f t="shared" si="3"/>
        <v>25</v>
      </c>
      <c r="B27" s="18">
        <v>7</v>
      </c>
      <c r="C27" s="18">
        <v>23</v>
      </c>
      <c r="D27" s="18">
        <v>70</v>
      </c>
      <c r="E27" s="16">
        <f t="shared" si="0"/>
        <v>5.5009952779875508</v>
      </c>
      <c r="F27" s="16">
        <f t="shared" si="1"/>
        <v>26.529863357196344</v>
      </c>
      <c r="G27" s="16">
        <f t="shared" si="2"/>
        <v>67.969141364816124</v>
      </c>
      <c r="K27" s="2">
        <f t="shared" si="4"/>
        <v>18.831337273193981</v>
      </c>
    </row>
    <row r="28" spans="1:11" x14ac:dyDescent="0.25">
      <c r="A28">
        <f t="shared" si="3"/>
        <v>26</v>
      </c>
      <c r="B28" s="18">
        <v>7</v>
      </c>
      <c r="C28" s="18">
        <v>18</v>
      </c>
      <c r="D28" s="18">
        <v>75</v>
      </c>
      <c r="E28" s="16">
        <f t="shared" si="0"/>
        <v>4.8021926562738875</v>
      </c>
      <c r="F28" s="16">
        <f t="shared" si="1"/>
        <v>23.975447485503608</v>
      </c>
      <c r="G28" s="16">
        <f t="shared" si="2"/>
        <v>71.222359858222518</v>
      </c>
      <c r="K28" s="2">
        <f t="shared" si="4"/>
        <v>54.806894812916418</v>
      </c>
    </row>
    <row r="29" spans="1:11" x14ac:dyDescent="0.25">
      <c r="A29">
        <f t="shared" si="3"/>
        <v>27</v>
      </c>
      <c r="B29" s="18">
        <v>7</v>
      </c>
      <c r="C29" s="18">
        <v>12</v>
      </c>
      <c r="D29" s="18">
        <v>81</v>
      </c>
      <c r="E29" s="16">
        <f t="shared" si="0"/>
        <v>4.2508970371475368</v>
      </c>
      <c r="F29" s="16">
        <f t="shared" si="1"/>
        <v>21.586759279708481</v>
      </c>
      <c r="G29" s="16">
        <f t="shared" si="2"/>
        <v>74.162343683144002</v>
      </c>
      <c r="K29" s="2">
        <f t="shared" si="4"/>
        <v>146.21706449488161</v>
      </c>
    </row>
    <row r="30" spans="1:11" x14ac:dyDescent="0.25">
      <c r="A30">
        <f t="shared" si="3"/>
        <v>28</v>
      </c>
      <c r="B30" s="18">
        <v>7</v>
      </c>
      <c r="C30" s="18">
        <v>11</v>
      </c>
      <c r="D30" s="18">
        <v>82</v>
      </c>
      <c r="E30" s="16">
        <f t="shared" si="0"/>
        <v>3.8115109766484347</v>
      </c>
      <c r="F30" s="16">
        <f t="shared" si="1"/>
        <v>19.379073866226147</v>
      </c>
      <c r="G30" s="16">
        <f t="shared" si="2"/>
        <v>76.809415157125443</v>
      </c>
      <c r="K30" s="2">
        <f t="shared" si="4"/>
        <v>107.31751211878651</v>
      </c>
    </row>
    <row r="31" spans="1:11" x14ac:dyDescent="0.25">
      <c r="A31">
        <f t="shared" si="3"/>
        <v>29</v>
      </c>
      <c r="B31" s="18">
        <v>7</v>
      </c>
      <c r="C31" s="18">
        <v>6</v>
      </c>
      <c r="D31" s="18">
        <v>87</v>
      </c>
      <c r="E31" s="16">
        <f t="shared" si="0"/>
        <v>3.4578326612738812</v>
      </c>
      <c r="F31" s="16">
        <f t="shared" si="1"/>
        <v>17.356397632092836</v>
      </c>
      <c r="G31" s="16">
        <f t="shared" si="2"/>
        <v>79.185769706633309</v>
      </c>
      <c r="K31" s="2">
        <f t="shared" si="4"/>
        <v>202.57691171151157</v>
      </c>
    </row>
    <row r="32" spans="1:11" x14ac:dyDescent="0.25">
      <c r="A32">
        <f t="shared" si="3"/>
        <v>30</v>
      </c>
      <c r="B32" s="18">
        <v>7</v>
      </c>
      <c r="C32" s="18">
        <v>4</v>
      </c>
      <c r="D32" s="18">
        <v>89</v>
      </c>
      <c r="E32" s="16">
        <f t="shared" si="0"/>
        <v>3.1704624126579435</v>
      </c>
      <c r="F32" s="16">
        <f t="shared" si="1"/>
        <v>15.515443546903894</v>
      </c>
      <c r="G32" s="16">
        <f t="shared" si="2"/>
        <v>81.314094040438192</v>
      </c>
      <c r="K32" s="2">
        <f t="shared" si="4"/>
        <v>206.34394863402386</v>
      </c>
    </row>
    <row r="33" spans="1:11" x14ac:dyDescent="0.25">
      <c r="A33">
        <f t="shared" si="3"/>
        <v>31</v>
      </c>
      <c r="B33" s="18">
        <v>6</v>
      </c>
      <c r="C33" s="18">
        <v>4</v>
      </c>
      <c r="D33" s="18">
        <v>90</v>
      </c>
      <c r="E33" s="16">
        <f t="shared" si="0"/>
        <v>2.9349222098704364</v>
      </c>
      <c r="F33" s="16">
        <f t="shared" si="1"/>
        <v>13.848405994178796</v>
      </c>
      <c r="G33" s="16">
        <f t="shared" si="2"/>
        <v>83.216671795950802</v>
      </c>
      <c r="K33" s="2">
        <f t="shared" si="4"/>
        <v>152.39934400957168</v>
      </c>
    </row>
    <row r="34" spans="1:11" x14ac:dyDescent="0.25">
      <c r="A34">
        <f t="shared" si="3"/>
        <v>32</v>
      </c>
      <c r="B34" s="18">
        <v>6</v>
      </c>
      <c r="C34" s="18">
        <v>3</v>
      </c>
      <c r="D34" s="18">
        <v>91</v>
      </c>
      <c r="E34" s="16">
        <f t="shared" si="0"/>
        <v>2.7403079663681145</v>
      </c>
      <c r="F34" s="16">
        <f t="shared" si="1"/>
        <v>12.34486258500546</v>
      </c>
      <c r="G34" s="16">
        <f t="shared" si="2"/>
        <v>84.914829448626463</v>
      </c>
      <c r="K34" s="2">
        <f t="shared" si="4"/>
        <v>134.98134952606182</v>
      </c>
    </row>
    <row r="35" spans="1:11" x14ac:dyDescent="0.25">
      <c r="A35">
        <f t="shared" si="3"/>
        <v>33</v>
      </c>
      <c r="B35" s="18">
        <v>6</v>
      </c>
      <c r="C35" s="18">
        <v>1</v>
      </c>
      <c r="D35" s="18">
        <v>93</v>
      </c>
      <c r="E35" s="16">
        <f t="shared" si="0"/>
        <v>2.5783270417658724</v>
      </c>
      <c r="F35" s="16">
        <f t="shared" si="1"/>
        <v>10.993057527396573</v>
      </c>
      <c r="G35" s="16">
        <f t="shared" si="2"/>
        <v>86.428615430837596</v>
      </c>
      <c r="K35" s="2">
        <f t="shared" si="4"/>
        <v>154.75213973479376</v>
      </c>
    </row>
    <row r="36" spans="1:11" x14ac:dyDescent="0.25">
      <c r="A36">
        <f t="shared" si="3"/>
        <v>34</v>
      </c>
      <c r="B36" s="18">
        <v>6</v>
      </c>
      <c r="C36" s="18">
        <v>1</v>
      </c>
      <c r="D36" s="18">
        <v>93</v>
      </c>
      <c r="E36" s="16">
        <f t="shared" si="0"/>
        <v>2.4426098875402142</v>
      </c>
      <c r="F36" s="16">
        <f t="shared" si="1"/>
        <v>9.7807534888366252</v>
      </c>
      <c r="G36" s="16">
        <f t="shared" si="2"/>
        <v>87.776636623623205</v>
      </c>
      <c r="K36" s="2">
        <f t="shared" si="4"/>
        <v>117.04018120561761</v>
      </c>
    </row>
    <row r="37" spans="1:11" x14ac:dyDescent="0.25">
      <c r="A37">
        <f t="shared" si="3"/>
        <v>35</v>
      </c>
      <c r="B37" s="18">
        <v>6</v>
      </c>
      <c r="C37" s="18">
        <v>1</v>
      </c>
      <c r="D37" s="18">
        <v>93</v>
      </c>
      <c r="E37" s="16">
        <f t="shared" si="0"/>
        <v>2.3282155139898006</v>
      </c>
      <c r="F37" s="16">
        <f t="shared" si="1"/>
        <v>8.6957851781197082</v>
      </c>
      <c r="G37" s="16">
        <f t="shared" si="2"/>
        <v>88.975999307890532</v>
      </c>
      <c r="K37" s="2">
        <f t="shared" si="4"/>
        <v>88.899692389569651</v>
      </c>
    </row>
    <row r="38" spans="1:11" x14ac:dyDescent="0.25">
      <c r="A38">
        <f t="shared" si="3"/>
        <v>36</v>
      </c>
      <c r="B38" s="18">
        <v>6</v>
      </c>
      <c r="C38" s="18">
        <v>1</v>
      </c>
      <c r="D38" s="18">
        <v>93</v>
      </c>
      <c r="E38" s="16">
        <f t="shared" ref="E38:E41" si="5">E37-$J$1*E37*F37/$H$2</f>
        <v>2.2312739054758368</v>
      </c>
      <c r="F38" s="16">
        <f t="shared" ref="F38:F41" si="6">F37+$J$1*E37*F37/$H$2-$J$2*F37</f>
        <v>7.7264080960598402</v>
      </c>
      <c r="G38" s="16">
        <f t="shared" ref="G38:G41" si="7">G37+$J$2*F37</f>
        <v>90.04231799846437</v>
      </c>
      <c r="K38" s="2">
        <f t="shared" ref="K38:K41" si="8">(E38-B38)^2+(F38-C38)^2+(G38-D38)^2</f>
        <v>68.195745072494532</v>
      </c>
    </row>
    <row r="39" spans="1:11" x14ac:dyDescent="0.25">
      <c r="A39">
        <f t="shared" si="3"/>
        <v>37</v>
      </c>
      <c r="B39" s="18">
        <v>6</v>
      </c>
      <c r="C39" s="18">
        <v>1</v>
      </c>
      <c r="D39" s="18">
        <v>93</v>
      </c>
      <c r="E39" s="16">
        <f t="shared" si="5"/>
        <v>2.1487254845683701</v>
      </c>
      <c r="F39" s="16">
        <f t="shared" si="6"/>
        <v>6.8615074718183955</v>
      </c>
      <c r="G39" s="16">
        <f t="shared" si="7"/>
        <v>90.989767043613284</v>
      </c>
      <c r="K39" s="2">
        <f t="shared" si="8"/>
        <v>53.230621774339291</v>
      </c>
    </row>
    <row r="40" spans="1:11" x14ac:dyDescent="0.25">
      <c r="A40">
        <f t="shared" si="3"/>
        <v>38</v>
      </c>
      <c r="B40" s="18">
        <v>6</v>
      </c>
      <c r="C40" s="18">
        <v>1</v>
      </c>
      <c r="D40" s="18">
        <v>93</v>
      </c>
      <c r="E40" s="16">
        <f t="shared" si="5"/>
        <v>2.0781297086857071</v>
      </c>
      <c r="F40" s="16">
        <f t="shared" si="6"/>
        <v>6.0907124459685331</v>
      </c>
      <c r="G40" s="16">
        <f t="shared" si="7"/>
        <v>91.831157845345814</v>
      </c>
      <c r="K40" s="2">
        <f t="shared" si="8"/>
        <v>42.662611771929214</v>
      </c>
    </row>
    <row r="41" spans="1:11" x14ac:dyDescent="0.25">
      <c r="A41">
        <f t="shared" si="3"/>
        <v>39</v>
      </c>
      <c r="B41" s="18">
        <v>6</v>
      </c>
      <c r="C41" s="18">
        <v>0</v>
      </c>
      <c r="D41" s="18">
        <v>94</v>
      </c>
      <c r="E41" s="16">
        <f t="shared" si="5"/>
        <v>2.017523238953888</v>
      </c>
      <c r="F41" s="16">
        <f t="shared" si="6"/>
        <v>5.40444667966712</v>
      </c>
      <c r="G41" s="16">
        <f t="shared" si="7"/>
        <v>92.57803008137904</v>
      </c>
      <c r="K41" s="2">
        <f t="shared" si="8"/>
        <v>47.090163515100187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SIR model</vt:lpstr>
      <vt:lpstr>Model fitting</vt:lpstr>
      <vt:lpstr>Model fitting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Morphett</dc:creator>
  <cp:lastModifiedBy>Anthony Morphett</cp:lastModifiedBy>
  <dcterms:created xsi:type="dcterms:W3CDTF">2021-12-02T10:34:25Z</dcterms:created>
  <dcterms:modified xsi:type="dcterms:W3CDTF">2022-12-05T03:09:09Z</dcterms:modified>
</cp:coreProperties>
</file>